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713AB6E1-D86F-47B4-BF59-B49609480954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ummary1" sheetId="6" r:id="rId1"/>
    <sheet name="KVKwise2" sheetId="2" r:id="rId2"/>
    <sheet name="Farmerwise3" sheetId="1" r:id="rId3"/>
    <sheet name="Extention4" sheetId="3" r:id="rId4"/>
    <sheet name="Monitoring5" sheetId="5" r:id="rId5"/>
  </sheets>
  <calcPr calcId="191029"/>
</workbook>
</file>

<file path=xl/calcChain.xml><?xml version="1.0" encoding="utf-8"?>
<calcChain xmlns="http://schemas.openxmlformats.org/spreadsheetml/2006/main">
  <c r="AT5" i="2" l="1"/>
  <c r="N20" i="2"/>
  <c r="N21" i="2"/>
  <c r="N22" i="2"/>
  <c r="N23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5" i="2"/>
  <c r="AC23" i="2"/>
  <c r="W23" i="2"/>
  <c r="AC20" i="2"/>
  <c r="W20" i="2"/>
  <c r="AC19" i="2"/>
  <c r="W19" i="2"/>
  <c r="AC18" i="2"/>
  <c r="W18" i="2"/>
  <c r="AC17" i="2"/>
  <c r="W17" i="2"/>
  <c r="AC16" i="2"/>
  <c r="W16" i="2"/>
  <c r="AC13" i="2"/>
  <c r="W13" i="2"/>
  <c r="AC12" i="2"/>
  <c r="W12" i="2"/>
  <c r="AC11" i="2"/>
  <c r="W11" i="2"/>
  <c r="AC10" i="2"/>
  <c r="W10" i="2"/>
  <c r="AC6" i="2"/>
  <c r="AC7" i="2"/>
  <c r="AC8" i="2"/>
  <c r="AC9" i="2"/>
  <c r="AC5" i="2"/>
  <c r="W6" i="2"/>
  <c r="W7" i="2"/>
  <c r="W8" i="2"/>
  <c r="W9" i="2"/>
  <c r="W5" i="2"/>
</calcChain>
</file>

<file path=xl/sharedStrings.xml><?xml version="1.0" encoding="utf-8"?>
<sst xmlns="http://schemas.openxmlformats.org/spreadsheetml/2006/main" count="1183" uniqueCount="344">
  <si>
    <t>S.N.</t>
  </si>
  <si>
    <t>Name of Farmer</t>
  </si>
  <si>
    <t>Father Name</t>
  </si>
  <si>
    <t>Address</t>
  </si>
  <si>
    <t>GPS Co-Ordinates</t>
  </si>
  <si>
    <t>Crop Demonstrated</t>
  </si>
  <si>
    <t>Cluster number (I, II or III)</t>
  </si>
  <si>
    <r>
      <t xml:space="preserve">Area </t>
    </r>
    <r>
      <rPr>
        <b/>
        <sz val="11"/>
        <color rgb="FFFF0000"/>
        <rFont val="Calibri"/>
        <family val="2"/>
        <scheme val="minor"/>
      </rPr>
      <t xml:space="preserve">(ha) </t>
    </r>
    <r>
      <rPr>
        <b/>
        <sz val="11"/>
        <color theme="1"/>
        <rFont val="Calibri"/>
        <family val="2"/>
        <scheme val="minor"/>
      </rPr>
      <t>Under Demo.</t>
    </r>
  </si>
  <si>
    <t>Variety &amp; Sowing details</t>
  </si>
  <si>
    <t xml:space="preserve"> Manures Management</t>
  </si>
  <si>
    <t xml:space="preserve"> Fertilizer Management (based on Soil Test Value)</t>
  </si>
  <si>
    <t>Weed Management</t>
  </si>
  <si>
    <t>Irrigation Management</t>
  </si>
  <si>
    <t>Plant Protection</t>
  </si>
  <si>
    <t>Harvesting Details</t>
  </si>
  <si>
    <t>Yield (q/ha.)</t>
  </si>
  <si>
    <t>Previous Crop Grown in the field</t>
  </si>
  <si>
    <t>If any other information/Problem, please specify</t>
  </si>
  <si>
    <t>Produce Sold (Kg./Household)</t>
  </si>
  <si>
    <t>Selling Rate (Rs./Kg.)</t>
  </si>
  <si>
    <t>Produce Used for their farm (Kg.)</t>
  </si>
  <si>
    <t>Purpose For Which Income Gained was Utilized</t>
  </si>
  <si>
    <t>Employment Generated (Mandays/ Household)</t>
  </si>
  <si>
    <t>Farmer's Feedback</t>
  </si>
  <si>
    <t>Village</t>
  </si>
  <si>
    <t>Block</t>
  </si>
  <si>
    <t>District</t>
  </si>
  <si>
    <t>Mob.No.</t>
  </si>
  <si>
    <t>Adhar No.</t>
  </si>
  <si>
    <t>Input details</t>
  </si>
  <si>
    <t>Cost of Inputs</t>
  </si>
  <si>
    <t>Bank Account no.</t>
  </si>
  <si>
    <t>Longitute</t>
  </si>
  <si>
    <t>Latitude</t>
  </si>
  <si>
    <t>Variety Used &amp; Release year</t>
  </si>
  <si>
    <t>Crop Duration (days)</t>
  </si>
  <si>
    <t>Seed Rate (Kg/ha)</t>
  </si>
  <si>
    <t>Sowing Method (line/broadcasting/R&amp;F/Raised bed, etc.)</t>
  </si>
  <si>
    <t xml:space="preserve">Seed Treatment (Y/N)
</t>
  </si>
  <si>
    <t>Small/Bold Seeded</t>
  </si>
  <si>
    <t>Date of Sowing</t>
  </si>
  <si>
    <t>Bench mark Productivity  of the clusters (q/ha)</t>
  </si>
  <si>
    <t xml:space="preserve">Soil Testing (Y/N)
</t>
  </si>
  <si>
    <t>Inerculture Operation (Y/N)
If yes then gives details</t>
  </si>
  <si>
    <t>Weedicide Used(Y/N)
If yes then gives details</t>
  </si>
  <si>
    <t>Irrigation Applied (Y/N)</t>
  </si>
  <si>
    <t>No. of Irrigation</t>
  </si>
  <si>
    <t>Total Rainfall received (mm) during crop period</t>
  </si>
  <si>
    <t>Major Insect</t>
  </si>
  <si>
    <t>Disease</t>
  </si>
  <si>
    <t>Control Measures used (in details)</t>
  </si>
  <si>
    <t>Problem at occurred Stage/DAS</t>
  </si>
  <si>
    <t>Date &amp; Maturity (DAS)</t>
  </si>
  <si>
    <t>Method</t>
  </si>
  <si>
    <t>N available(kg/ha)</t>
  </si>
  <si>
    <t>N applied(kg/ha) )</t>
  </si>
  <si>
    <t>P available(kg/ha)</t>
  </si>
  <si>
    <t>P applied(kg/ha) )</t>
  </si>
  <si>
    <t>K available(kg/ha)</t>
  </si>
  <si>
    <t xml:space="preserve">K applied(kg/ha) </t>
  </si>
  <si>
    <t>S available(kg/ha)</t>
  </si>
  <si>
    <t xml:space="preserve">s applied(kg/ha) </t>
  </si>
  <si>
    <t xml:space="preserve">pH </t>
  </si>
  <si>
    <t xml:space="preserve">Ec(%) </t>
  </si>
  <si>
    <t xml:space="preserve">OC(%) </t>
  </si>
  <si>
    <t>Zn available(kg/ha)</t>
  </si>
  <si>
    <t xml:space="preserve">Zn applied(kg/ha) </t>
  </si>
  <si>
    <t>B available(kg/ha)</t>
  </si>
  <si>
    <t xml:space="preserve">B applied(kg/ha) </t>
  </si>
  <si>
    <t>Fe available(kg/ha)</t>
  </si>
  <si>
    <t xml:space="preserve">Fe applied(kg/ha) </t>
  </si>
  <si>
    <t>Mn available(kg/ha)</t>
  </si>
  <si>
    <t xml:space="preserve">Mn applied(kg/ha) </t>
  </si>
  <si>
    <t>Cu available(kg/ha)</t>
  </si>
  <si>
    <t xml:space="preserve">Cu applied(kg/ha) </t>
  </si>
  <si>
    <t>Method &amp; DAS</t>
  </si>
  <si>
    <t>Major weeds in field</t>
  </si>
  <si>
    <t>Dose applied (ml/kg per ha)</t>
  </si>
  <si>
    <t>Min.</t>
  </si>
  <si>
    <t>Max.</t>
  </si>
  <si>
    <t>Average</t>
  </si>
  <si>
    <t>I</t>
  </si>
  <si>
    <t>III</t>
  </si>
  <si>
    <t>IV</t>
  </si>
  <si>
    <t>State</t>
  </si>
  <si>
    <t>KVK</t>
  </si>
  <si>
    <t>Cluster no.</t>
  </si>
  <si>
    <t>Existing (Farmer's) variety name</t>
  </si>
  <si>
    <t>Demonstrated Plot (variety name)</t>
  </si>
  <si>
    <t>Existing (Farmer's)  Yield (q/ha)</t>
  </si>
  <si>
    <t>Yield (q/ha) w.r.t.</t>
  </si>
  <si>
    <t>Technology demonstrated</t>
  </si>
  <si>
    <t>Area in ha</t>
  </si>
  <si>
    <t xml:space="preserve">Number of Farmers </t>
  </si>
  <si>
    <t>Yield Obtained (q/ha)</t>
  </si>
  <si>
    <t>Yield Gap Minimized (q/ha) ( %)</t>
  </si>
  <si>
    <t>Farmer's Plot</t>
  </si>
  <si>
    <t>Demonstration Plot</t>
  </si>
  <si>
    <t>Farmer's Preception Parameters (scientists observation)</t>
  </si>
  <si>
    <t>District yield (D)</t>
  </si>
  <si>
    <t>State Yield (S)</t>
  </si>
  <si>
    <t>Potential Yield (P)</t>
  </si>
  <si>
    <t>Min</t>
  </si>
  <si>
    <t>Av.</t>
  </si>
  <si>
    <t>D</t>
  </si>
  <si>
    <t>S</t>
  </si>
  <si>
    <t>P</t>
  </si>
  <si>
    <t>Gross Cost (Rs/ha)</t>
  </si>
  <si>
    <t>Gross Return(Rs./ha.)</t>
  </si>
  <si>
    <t>Net Return (Rs./ha.)</t>
  </si>
  <si>
    <t>B:C Ratio</t>
  </si>
  <si>
    <t>Gross Return
(Rs./ha.)</t>
  </si>
  <si>
    <t>Suitability to the existing farming system (Y/N)</t>
  </si>
  <si>
    <t>Likings (Varietal ranking)</t>
  </si>
  <si>
    <t>Affordability (%)</t>
  </si>
  <si>
    <t>Any Negative Effect (Y/N)</t>
  </si>
  <si>
    <t>Level of Technology Acceptance to the cluster (%)</t>
  </si>
  <si>
    <t>Suggestions, for Change/Improvement, If any</t>
  </si>
  <si>
    <t>KVK Name</t>
  </si>
  <si>
    <t>Extension Activities Organized</t>
  </si>
  <si>
    <t xml:space="preserve">Date </t>
  </si>
  <si>
    <t xml:space="preserve"> Place of Activity</t>
  </si>
  <si>
    <t>Number of Farmer Attended</t>
  </si>
  <si>
    <t>Total</t>
  </si>
  <si>
    <t>Conducted</t>
  </si>
  <si>
    <t xml:space="preserve">KVK </t>
  </si>
  <si>
    <t>Crop</t>
  </si>
  <si>
    <t>Name of KVK</t>
  </si>
  <si>
    <t>S. No.</t>
  </si>
  <si>
    <t>Visits by Scientists of ATARI</t>
  </si>
  <si>
    <t>Visit by Director Extension</t>
  </si>
  <si>
    <t>Visits by Scientists of DEE</t>
  </si>
  <si>
    <t>Variety</t>
  </si>
  <si>
    <t>Area under demonstrations</t>
  </si>
  <si>
    <t>No. of demonstrations</t>
  </si>
  <si>
    <t>Average Yield (q/ha)</t>
  </si>
  <si>
    <t>Allocated</t>
  </si>
  <si>
    <t>Demonstration</t>
  </si>
  <si>
    <t>Farmers Practice</t>
  </si>
  <si>
    <t>FORMAT KVK WISE</t>
  </si>
  <si>
    <t>FORMAT FARMER WISE</t>
  </si>
  <si>
    <t>FORMAT EXTENTION ACTIVITIES</t>
  </si>
  <si>
    <t>II</t>
  </si>
  <si>
    <t>No of KVK</t>
  </si>
  <si>
    <t>Being Conducted in Rabi</t>
  </si>
  <si>
    <t>Crop I</t>
  </si>
  <si>
    <t>if Yes then name of chemical or biological agents</t>
  </si>
  <si>
    <t>Source of Seed (Agency)</t>
  </si>
  <si>
    <t>Dose (Kg/ha)</t>
  </si>
  <si>
    <t>crop stage/ DAS</t>
  </si>
  <si>
    <t>Rainfed/ Irrigation</t>
  </si>
  <si>
    <t xml:space="preserve">Average Rainfall (mm)
</t>
  </si>
  <si>
    <t>Tempreature (0C)</t>
  </si>
  <si>
    <t>Incidence of  disease and Pest</t>
  </si>
  <si>
    <t>Produce Distributed to Other Farmers (Kg.)</t>
  </si>
  <si>
    <t xml:space="preserve">Grain </t>
  </si>
  <si>
    <t xml:space="preserve">Straw </t>
  </si>
  <si>
    <t>Major technologies demonstrated</t>
  </si>
  <si>
    <t>Cost of Cultivation</t>
  </si>
  <si>
    <t>Gross Income</t>
  </si>
  <si>
    <t>Net Income</t>
  </si>
  <si>
    <t>Economic details</t>
  </si>
  <si>
    <t xml:space="preserve">Application 
</t>
  </si>
  <si>
    <t>Being Conducted in Kharif/Rabi/summer</t>
  </si>
  <si>
    <t>If, area being covered in (Kharif/Rabi/summer)  Name of crop</t>
  </si>
  <si>
    <t>Yield enhancement due to technology Name</t>
  </si>
  <si>
    <t xml:space="preserve">Visits by Director ATARI </t>
  </si>
  <si>
    <t xml:space="preserve">Visits by other members such as representative of DAC&amp;FW, ICAR, etc (Please specify) </t>
  </si>
  <si>
    <t>CLUSTER FRONTLINE DEMONSTRATION OF OIL SEEDS PERFORMANCE DATA REPORTING</t>
  </si>
  <si>
    <t>CLUSTER FRONTLINE DEMONSTRATION OF  OIL SEEDS PERFORMANCE DATA REPORTING</t>
  </si>
  <si>
    <t>Crop and Variety Demonstration</t>
  </si>
  <si>
    <t>Total Produce Obtained (Kg.)</t>
  </si>
  <si>
    <t>Produce Used for Own Sowing (Kg.)</t>
  </si>
  <si>
    <t>Produce Distributed to Other Farmers(Kg.)</t>
  </si>
  <si>
    <t>Technologies Demonstrated (with name)</t>
  </si>
  <si>
    <t>Crop II</t>
  </si>
  <si>
    <t>Crop III</t>
  </si>
  <si>
    <t>*Good quality action photographs</t>
  </si>
  <si>
    <t>% Increase</t>
  </si>
  <si>
    <t>Odisha</t>
  </si>
  <si>
    <t>KVK,Boudh</t>
  </si>
  <si>
    <t>Groundnut</t>
  </si>
  <si>
    <t>Devi-ICGV-91114</t>
  </si>
  <si>
    <t>Kharif</t>
  </si>
  <si>
    <t>use of HYV seed-Seed tratment ,Use of Herbicide and Plant protection chemicals</t>
  </si>
  <si>
    <t>odisha</t>
  </si>
  <si>
    <t>AK-12-24</t>
  </si>
  <si>
    <t>Devi</t>
  </si>
  <si>
    <t xml:space="preserve">satisfied
 with Variety &amp; technology </t>
  </si>
  <si>
    <t>Groundnut(Devi)</t>
  </si>
  <si>
    <t>yes</t>
  </si>
  <si>
    <t>no</t>
  </si>
  <si>
    <t>use of HYV seed-Seed(Devi) tratment(Vitavax) ,Use of Herbicide(Imazathpyr) and Plant protection chemicals(</t>
  </si>
  <si>
    <t>-</t>
  </si>
  <si>
    <t>line</t>
  </si>
  <si>
    <t>vitavax</t>
  </si>
  <si>
    <t>OSSC</t>
  </si>
  <si>
    <t>Bold</t>
  </si>
  <si>
    <t>40-40-60 NPK
kg/ha</t>
  </si>
  <si>
    <t xml:space="preserve">50%N,K,
all P applied as basal and rest 50% N,K after 21 DAS </t>
  </si>
  <si>
    <t>Kvk,Boudh</t>
  </si>
  <si>
    <t>Panchanana Apat</t>
  </si>
  <si>
    <t>Dinabandhu Apat</t>
  </si>
  <si>
    <t>Somanath Bhokta</t>
  </si>
  <si>
    <t>Sankarsan Bhokta</t>
  </si>
  <si>
    <t>Jyotsnarani Pradhan</t>
  </si>
  <si>
    <t>Sankarsan Pradhan</t>
  </si>
  <si>
    <t>Satyananda Pradhan</t>
  </si>
  <si>
    <t>Garjan Pradhan</t>
  </si>
  <si>
    <t>Nirakar Sahu</t>
  </si>
  <si>
    <t>Swapneswar Sahu</t>
  </si>
  <si>
    <t>Sudhir ku. Bhokta</t>
  </si>
  <si>
    <t>Bhagirathi Bhokta</t>
  </si>
  <si>
    <t>Salil ku. Bhokta</t>
  </si>
  <si>
    <t>Sadanand Bhokta</t>
  </si>
  <si>
    <t>Jaganatha Bhokta</t>
  </si>
  <si>
    <t>Suvendu Kumar</t>
  </si>
  <si>
    <t>Salil Kumar</t>
  </si>
  <si>
    <t>Suresh ku. Pradhan</t>
  </si>
  <si>
    <t>Sangram keshiri Pradhan</t>
  </si>
  <si>
    <t>Subarna Sahu</t>
  </si>
  <si>
    <t>Purnananda Sahu</t>
  </si>
  <si>
    <t>Sankirtan Pradhan</t>
  </si>
  <si>
    <t>Jaykrushna Pradhan</t>
  </si>
  <si>
    <t>Ashutosh Sahu</t>
  </si>
  <si>
    <t>Bansidhar Mahakud</t>
  </si>
  <si>
    <t>Dunyaodhar Mahakud</t>
  </si>
  <si>
    <t>Manaranjan Sahoo</t>
  </si>
  <si>
    <t>Adodhya Sahoo</t>
  </si>
  <si>
    <t>Anand Pradhan</t>
  </si>
  <si>
    <t>Girish Pradhan</t>
  </si>
  <si>
    <t>Panchanan Dang</t>
  </si>
  <si>
    <t>Suramani Dang</t>
  </si>
  <si>
    <t>Biswamitra Mahakud</t>
  </si>
  <si>
    <t>Purna Ch. Mahakud</t>
  </si>
  <si>
    <t>Prafulla Mahakud</t>
  </si>
  <si>
    <t>Pabitra Dang</t>
  </si>
  <si>
    <t>Khageswar Sahu</t>
  </si>
  <si>
    <t>Sahadeb Sahu</t>
  </si>
  <si>
    <t>Gopal Sahu</t>
  </si>
  <si>
    <t>Kishori Sahu</t>
  </si>
  <si>
    <t>Arjun Sahoo</t>
  </si>
  <si>
    <t>Prasad Sahu</t>
  </si>
  <si>
    <t>Makunda Naik</t>
  </si>
  <si>
    <t>Hrusikesh Naik</t>
  </si>
  <si>
    <t>Subrat ku. Naik</t>
  </si>
  <si>
    <t>Purnakatak</t>
  </si>
  <si>
    <t>-do-</t>
  </si>
  <si>
    <t>Baghiabaha</t>
  </si>
  <si>
    <t>Damamunda</t>
  </si>
  <si>
    <t>Kundamal</t>
  </si>
  <si>
    <t>Manmunda</t>
  </si>
  <si>
    <t>Khuntiapada</t>
  </si>
  <si>
    <t>Kantamal</t>
  </si>
  <si>
    <t>Harbhanga</t>
  </si>
  <si>
    <t>Boudh</t>
  </si>
  <si>
    <t>1st week of August</t>
  </si>
  <si>
    <t>2nd week of August</t>
  </si>
  <si>
    <t>3rd week of August</t>
  </si>
  <si>
    <t>4th week of August</t>
  </si>
  <si>
    <t>5th week of August</t>
  </si>
  <si>
    <t>6th week of August</t>
  </si>
  <si>
    <t>7th week of August</t>
  </si>
  <si>
    <t>8th week of August</t>
  </si>
  <si>
    <t>9th week of August</t>
  </si>
  <si>
    <t>10th week of August</t>
  </si>
  <si>
    <t>11th week of August</t>
  </si>
  <si>
    <t>12th week of August</t>
  </si>
  <si>
    <t>13th week of August</t>
  </si>
  <si>
    <t>14th week of August</t>
  </si>
  <si>
    <t>15th week of August</t>
  </si>
  <si>
    <t>16th week of August</t>
  </si>
  <si>
    <t>17th week of August</t>
  </si>
  <si>
    <t>18th week of August</t>
  </si>
  <si>
    <t>19th week of August</t>
  </si>
  <si>
    <t>20th week of August</t>
  </si>
  <si>
    <t>21st week of August</t>
  </si>
  <si>
    <t>22nd week of August</t>
  </si>
  <si>
    <t>23rd week of August</t>
  </si>
  <si>
    <t>24th week of August</t>
  </si>
  <si>
    <t>25th week of August</t>
  </si>
  <si>
    <t>Seed &amp; Plant Protection Chemical</t>
  </si>
  <si>
    <t>not available</t>
  </si>
  <si>
    <t>groundnut</t>
  </si>
  <si>
    <t>Hand weeding/21DAS</t>
  </si>
  <si>
    <t>cyperus rotundus,cynodondactylon,celosia argntena,amaranthus</t>
  </si>
  <si>
    <t>early post emergence &amp; 30 DAS</t>
  </si>
  <si>
    <t>1000 ml/ha</t>
  </si>
  <si>
    <t>flowering 
and pod filing</t>
  </si>
  <si>
    <t>Nil</t>
  </si>
  <si>
    <t>Leafminor,pod borer</t>
  </si>
  <si>
    <t>tikka,wilt</t>
  </si>
  <si>
    <t>flowering &amp; pod filling stage</t>
  </si>
  <si>
    <t xml:space="preserve">pulling out of the plant by hand
</t>
  </si>
  <si>
    <t>paddy</t>
  </si>
  <si>
    <t>Irrigated</t>
  </si>
  <si>
    <t>lively support</t>
  </si>
  <si>
    <t xml:space="preserve">satisfied
 with Var &amp; technology </t>
  </si>
  <si>
    <t>Stemborer</t>
  </si>
  <si>
    <t>28 mandays</t>
  </si>
  <si>
    <t>Demonstration on Seed Treatment</t>
  </si>
  <si>
    <t>Fied Day</t>
  </si>
  <si>
    <t>purunakatak</t>
  </si>
  <si>
    <t>29.6.2021</t>
  </si>
  <si>
    <t>F/Fw training</t>
  </si>
  <si>
    <t>12.7.2021</t>
  </si>
  <si>
    <t>munmunda</t>
  </si>
  <si>
    <t>20.11,2021</t>
  </si>
  <si>
    <t>KVK,boudh</t>
  </si>
  <si>
    <t>20°47'39.901"</t>
  </si>
  <si>
    <t>84°14'54.864"</t>
  </si>
  <si>
    <t>20°47'12.154"</t>
  </si>
  <si>
    <t>84°15'22.147"</t>
  </si>
  <si>
    <t>20°47'37.278"</t>
  </si>
  <si>
    <t>84°14'55.382"</t>
  </si>
  <si>
    <t>20°47'12.039"</t>
  </si>
  <si>
    <t>84°15'22.793"</t>
  </si>
  <si>
    <t>20°47'12.348"</t>
  </si>
  <si>
    <t>84°15'23.684"</t>
  </si>
  <si>
    <t>20°47'12.458"</t>
  </si>
  <si>
    <t>84°15'22.584"</t>
  </si>
  <si>
    <t>20°47'12.598"</t>
  </si>
  <si>
    <t>84°15'23.782"</t>
  </si>
  <si>
    <t>20°47'39.593"</t>
  </si>
  <si>
    <t>84°14'53.929"</t>
  </si>
  <si>
    <t>20°47'46.977"</t>
  </si>
  <si>
    <t>84°13'51.311"</t>
  </si>
  <si>
    <t>20°47'47.849"</t>
  </si>
  <si>
    <t>84°13'48.104"</t>
  </si>
  <si>
    <t>20°47'48.392"</t>
  </si>
  <si>
    <t>84°13'56.028"</t>
  </si>
  <si>
    <t>20°47'12.158"</t>
  </si>
  <si>
    <t>84°15'21.954"</t>
  </si>
  <si>
    <t>20°48'47.126"</t>
  </si>
  <si>
    <t>84°15'07.610"</t>
  </si>
  <si>
    <t>20˚49.334</t>
  </si>
  <si>
    <t>84˚16.182</t>
  </si>
  <si>
    <t>20˚49.444</t>
  </si>
  <si>
    <t>84˚16.190</t>
  </si>
  <si>
    <t>20˚49.198</t>
  </si>
  <si>
    <t>84˚15.774</t>
  </si>
  <si>
    <t>20°47'45.713"</t>
  </si>
  <si>
    <t>84°13'49.719"</t>
  </si>
  <si>
    <t>use of Neem oil 2ml/lit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</si>
</sst>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0"/>
      <color theme="1"/>
      <name val="Segoe UI Semibold"/>
      <family val="2"/>
    </font>
    <font>
      <sz val="10"/>
      <name val="Segoe UI Semibold"/>
      <family val="2"/>
    </font>
    <font>
      <sz val="10"/>
      <color rgb="FF000000"/>
      <name val="Segoe UI Semibold"/>
      <family val="2"/>
    </font>
    <font>
      <b/>
      <sz val="10"/>
      <name val="Segoe UI Semibold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12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2" fontId="6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 applyFill="1"/>
    <xf numFmtId="0" fontId="6" fillId="0" borderId="1" xfId="0" applyFont="1" applyBorder="1" applyAlignment="1">
      <alignment horizontal="justify" vertical="center" wrapText="1"/>
    </xf>
    <xf numFmtId="10" fontId="6" fillId="0" borderId="1" xfId="0" applyNumberFormat="1" applyFont="1" applyBorder="1" applyAlignment="1">
      <alignment horizontal="justify" vertical="center" wrapText="1"/>
    </xf>
    <xf numFmtId="0" fontId="0" fillId="0" borderId="8" xfId="0" applyFill="1" applyBorder="1"/>
    <xf numFmtId="0" fontId="10" fillId="0" borderId="0" xfId="0" applyFont="1" applyAlignment="1">
      <alignment vertical="center" wrapText="1"/>
    </xf>
    <xf numFmtId="3" fontId="0" fillId="0" borderId="1" xfId="0" applyNumberForma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14" fontId="19" fillId="0" borderId="1" xfId="0" applyNumberFormat="1" applyFont="1" applyBorder="1" applyAlignment="1">
      <alignment horizontal="left"/>
    </xf>
    <xf numFmtId="14" fontId="19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top" wrapText="1"/>
    </xf>
    <xf numFmtId="14" fontId="1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16"/>
  <sheetViews>
    <sheetView topLeftCell="D7" workbookViewId="0">
      <selection activeCell="N5" sqref="N5"/>
    </sheetView>
  </sheetViews>
  <sheetFormatPr defaultColWidth="9.1796875" defaultRowHeight="14.5" x14ac:dyDescent="0.35"/>
  <cols>
    <col min="1" max="1" width="9.1796875" style="9"/>
    <col min="2" max="2" width="3.54296875" style="9" customWidth="1"/>
    <col min="3" max="3" width="7.26953125" style="9" customWidth="1"/>
    <col min="4" max="4" width="9.90625" style="9" customWidth="1"/>
    <col min="5" max="5" width="10.08984375" style="9" customWidth="1"/>
    <col min="6" max="6" width="16.1796875" style="9" customWidth="1"/>
    <col min="7" max="8" width="9.1796875" style="9"/>
    <col min="9" max="9" width="15" style="9" customWidth="1"/>
    <col min="10" max="10" width="19.1796875" style="9" customWidth="1"/>
    <col min="11" max="13" width="9.1796875" style="9"/>
    <col min="14" max="14" width="17.453125" style="9" customWidth="1"/>
    <col min="15" max="16384" width="9.1796875" style="9"/>
  </cols>
  <sheetData>
    <row r="3" spans="2:17" x14ac:dyDescent="0.35">
      <c r="B3" s="70" t="s">
        <v>128</v>
      </c>
      <c r="C3" s="70" t="s">
        <v>84</v>
      </c>
      <c r="D3" s="70" t="s">
        <v>143</v>
      </c>
      <c r="E3" s="68" t="s">
        <v>126</v>
      </c>
      <c r="F3" s="71" t="s">
        <v>132</v>
      </c>
      <c r="G3" s="70" t="s">
        <v>133</v>
      </c>
      <c r="H3" s="70"/>
      <c r="I3" s="70"/>
      <c r="J3" s="70"/>
      <c r="K3" s="70" t="s">
        <v>134</v>
      </c>
      <c r="L3" s="70"/>
      <c r="M3" s="70"/>
      <c r="N3" s="70" t="s">
        <v>157</v>
      </c>
      <c r="O3" s="70" t="s">
        <v>135</v>
      </c>
      <c r="P3" s="70"/>
      <c r="Q3" s="68" t="s">
        <v>165</v>
      </c>
    </row>
    <row r="4" spans="2:17" ht="90" customHeight="1" x14ac:dyDescent="0.35">
      <c r="B4" s="70"/>
      <c r="C4" s="70"/>
      <c r="D4" s="70"/>
      <c r="E4" s="69"/>
      <c r="F4" s="71"/>
      <c r="G4" s="20" t="s">
        <v>136</v>
      </c>
      <c r="H4" s="20" t="s">
        <v>124</v>
      </c>
      <c r="I4" s="20" t="s">
        <v>163</v>
      </c>
      <c r="J4" s="20" t="s">
        <v>164</v>
      </c>
      <c r="K4" s="20" t="s">
        <v>136</v>
      </c>
      <c r="L4" s="20" t="s">
        <v>124</v>
      </c>
      <c r="M4" s="20" t="s">
        <v>144</v>
      </c>
      <c r="N4" s="70"/>
      <c r="O4" s="20" t="s">
        <v>137</v>
      </c>
      <c r="P4" s="20" t="s">
        <v>138</v>
      </c>
      <c r="Q4" s="69"/>
    </row>
    <row r="5" spans="2:17" ht="70" x14ac:dyDescent="0.35">
      <c r="B5" s="21">
        <v>1</v>
      </c>
      <c r="C5" s="21" t="s">
        <v>179</v>
      </c>
      <c r="D5" s="21" t="s">
        <v>180</v>
      </c>
      <c r="E5" s="21" t="s">
        <v>181</v>
      </c>
      <c r="F5" s="21" t="s">
        <v>182</v>
      </c>
      <c r="G5" s="21">
        <v>10</v>
      </c>
      <c r="H5" s="21">
        <v>10</v>
      </c>
      <c r="I5" s="21" t="s">
        <v>183</v>
      </c>
      <c r="J5" s="21" t="s">
        <v>181</v>
      </c>
      <c r="K5" s="21">
        <v>25</v>
      </c>
      <c r="L5" s="21">
        <v>25</v>
      </c>
      <c r="M5" s="21"/>
      <c r="N5" s="36" t="s">
        <v>184</v>
      </c>
      <c r="O5" s="21">
        <v>18.5</v>
      </c>
      <c r="P5" s="36">
        <v>14.5</v>
      </c>
      <c r="Q5" s="37">
        <v>0.216</v>
      </c>
    </row>
    <row r="6" spans="2:17" x14ac:dyDescent="0.35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7"/>
    </row>
    <row r="7" spans="2:17" x14ac:dyDescent="0.35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7"/>
    </row>
    <row r="8" spans="2:17" x14ac:dyDescent="0.35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7"/>
    </row>
    <row r="9" spans="2:17" x14ac:dyDescent="0.3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7"/>
    </row>
    <row r="10" spans="2:17" x14ac:dyDescent="0.3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7"/>
    </row>
    <row r="11" spans="2:17" x14ac:dyDescent="0.35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7"/>
    </row>
    <row r="12" spans="2:17" x14ac:dyDescent="0.35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7"/>
    </row>
    <row r="13" spans="2:17" x14ac:dyDescent="0.3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7"/>
    </row>
    <row r="14" spans="2:17" x14ac:dyDescent="0.35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7"/>
    </row>
    <row r="15" spans="2:17" x14ac:dyDescent="0.3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7"/>
    </row>
    <row r="16" spans="2:17" x14ac:dyDescent="0.35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7"/>
    </row>
  </sheetData>
  <mergeCells count="10">
    <mergeCell ref="Q3:Q4"/>
    <mergeCell ref="N3:N4"/>
    <mergeCell ref="O3:P3"/>
    <mergeCell ref="E3:E4"/>
    <mergeCell ref="B3:B4"/>
    <mergeCell ref="C3:C4"/>
    <mergeCell ref="D3:D4"/>
    <mergeCell ref="F3:F4"/>
    <mergeCell ref="G3:J3"/>
    <mergeCell ref="K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7"/>
  <sheetViews>
    <sheetView tabSelected="1" topLeftCell="A10" workbookViewId="0">
      <selection activeCell="E29" sqref="E29"/>
    </sheetView>
  </sheetViews>
  <sheetFormatPr defaultColWidth="9.1796875" defaultRowHeight="14.5" x14ac:dyDescent="0.35"/>
  <cols>
    <col min="1" max="1" width="9.1796875" style="9"/>
    <col min="2" max="2" width="12.81640625" style="9" customWidth="1"/>
    <col min="3" max="13" width="9.1796875" style="9"/>
    <col min="14" max="14" width="14.90625" style="9" customWidth="1"/>
    <col min="15" max="17" width="9.1796875" style="9"/>
    <col min="18" max="18" width="22.1796875" style="9" customWidth="1"/>
    <col min="19" max="23" width="9.1796875" style="9"/>
    <col min="24" max="24" width="13.6328125" style="9" customWidth="1"/>
    <col min="25" max="30" width="9.1796875" style="9"/>
    <col min="31" max="31" width="12.26953125" style="9" customWidth="1"/>
    <col min="32" max="32" width="16.90625" style="9" customWidth="1"/>
    <col min="33" max="37" width="9.1796875" style="9"/>
    <col min="38" max="38" width="17.08984375" style="9" customWidth="1"/>
    <col min="39" max="39" width="13.453125" style="9" customWidth="1"/>
    <col min="40" max="40" width="23.54296875" style="9" customWidth="1"/>
    <col min="41" max="16384" width="9.1796875" style="9"/>
  </cols>
  <sheetData>
    <row r="1" spans="1:46" ht="21" x14ac:dyDescent="0.5">
      <c r="A1" s="24" t="s">
        <v>168</v>
      </c>
    </row>
    <row r="2" spans="1:46" ht="21" x14ac:dyDescent="0.5">
      <c r="A2" s="24" t="s">
        <v>139</v>
      </c>
    </row>
    <row r="3" spans="1:46" ht="15" customHeight="1" x14ac:dyDescent="0.35">
      <c r="A3" s="74" t="s">
        <v>84</v>
      </c>
      <c r="B3" s="74" t="s">
        <v>85</v>
      </c>
      <c r="C3" s="74" t="s">
        <v>5</v>
      </c>
      <c r="D3" s="75" t="s">
        <v>86</v>
      </c>
      <c r="E3" s="74" t="s">
        <v>89</v>
      </c>
      <c r="F3" s="74" t="s">
        <v>90</v>
      </c>
      <c r="G3" s="74"/>
      <c r="H3" s="74"/>
      <c r="I3" s="75" t="s">
        <v>92</v>
      </c>
      <c r="J3" s="74" t="s">
        <v>93</v>
      </c>
      <c r="K3" s="74" t="s">
        <v>94</v>
      </c>
      <c r="L3" s="74"/>
      <c r="M3" s="74"/>
      <c r="N3" s="32"/>
      <c r="O3" s="74" t="s">
        <v>95</v>
      </c>
      <c r="P3" s="74"/>
      <c r="Q3" s="74"/>
      <c r="R3" s="74" t="s">
        <v>96</v>
      </c>
      <c r="S3" s="74"/>
      <c r="T3" s="74"/>
      <c r="U3" s="74"/>
      <c r="V3" s="74"/>
      <c r="W3" s="74"/>
      <c r="X3" s="74" t="s">
        <v>97</v>
      </c>
      <c r="Y3" s="74"/>
      <c r="Z3" s="74"/>
      <c r="AA3" s="74"/>
      <c r="AB3" s="74"/>
      <c r="AC3" s="74"/>
      <c r="AD3" s="29"/>
      <c r="AE3" s="72" t="s">
        <v>23</v>
      </c>
      <c r="AF3" s="72" t="s">
        <v>170</v>
      </c>
      <c r="AG3" s="72" t="s">
        <v>171</v>
      </c>
      <c r="AH3" s="72" t="s">
        <v>18</v>
      </c>
      <c r="AI3" s="72" t="s">
        <v>19</v>
      </c>
      <c r="AJ3" s="72" t="s">
        <v>172</v>
      </c>
      <c r="AK3" s="72" t="s">
        <v>173</v>
      </c>
      <c r="AL3" s="72" t="s">
        <v>21</v>
      </c>
      <c r="AM3" s="72" t="s">
        <v>22</v>
      </c>
      <c r="AN3" s="72" t="s">
        <v>174</v>
      </c>
      <c r="AO3" s="73" t="s">
        <v>98</v>
      </c>
      <c r="AP3" s="73"/>
      <c r="AQ3" s="73"/>
      <c r="AR3" s="73"/>
      <c r="AS3" s="73"/>
      <c r="AT3" s="73"/>
    </row>
    <row r="4" spans="1:46" ht="87" x14ac:dyDescent="0.35">
      <c r="A4" s="74"/>
      <c r="B4" s="74"/>
      <c r="C4" s="74"/>
      <c r="D4" s="76"/>
      <c r="E4" s="74"/>
      <c r="F4" s="1" t="s">
        <v>99</v>
      </c>
      <c r="G4" s="1" t="s">
        <v>100</v>
      </c>
      <c r="H4" s="1" t="s">
        <v>101</v>
      </c>
      <c r="I4" s="76"/>
      <c r="J4" s="74"/>
      <c r="K4" s="1" t="s">
        <v>79</v>
      </c>
      <c r="L4" s="1" t="s">
        <v>102</v>
      </c>
      <c r="M4" s="10" t="s">
        <v>103</v>
      </c>
      <c r="N4" s="10" t="s">
        <v>178</v>
      </c>
      <c r="O4" s="10" t="s">
        <v>104</v>
      </c>
      <c r="P4" s="10" t="s">
        <v>105</v>
      </c>
      <c r="Q4" s="10" t="s">
        <v>106</v>
      </c>
      <c r="R4" s="31" t="s">
        <v>91</v>
      </c>
      <c r="S4" s="31" t="s">
        <v>87</v>
      </c>
      <c r="T4" s="10" t="s">
        <v>107</v>
      </c>
      <c r="U4" s="10" t="s">
        <v>108</v>
      </c>
      <c r="V4" s="10" t="s">
        <v>109</v>
      </c>
      <c r="W4" s="1" t="s">
        <v>110</v>
      </c>
      <c r="X4" s="31" t="s">
        <v>91</v>
      </c>
      <c r="Y4" s="31" t="s">
        <v>88</v>
      </c>
      <c r="Z4" s="1" t="s">
        <v>107</v>
      </c>
      <c r="AA4" s="1" t="s">
        <v>111</v>
      </c>
      <c r="AB4" s="1" t="s">
        <v>109</v>
      </c>
      <c r="AC4" s="1" t="s">
        <v>110</v>
      </c>
      <c r="AD4" s="28" t="s">
        <v>165</v>
      </c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30" t="s">
        <v>112</v>
      </c>
      <c r="AP4" s="30" t="s">
        <v>113</v>
      </c>
      <c r="AQ4" s="30" t="s">
        <v>114</v>
      </c>
      <c r="AR4" s="30" t="s">
        <v>115</v>
      </c>
      <c r="AS4" s="30" t="s">
        <v>116</v>
      </c>
      <c r="AT4" s="30" t="s">
        <v>117</v>
      </c>
    </row>
    <row r="5" spans="1:46" ht="126" customHeight="1" x14ac:dyDescent="0.35">
      <c r="A5" s="7" t="s">
        <v>185</v>
      </c>
      <c r="B5" s="8" t="s">
        <v>180</v>
      </c>
      <c r="C5" s="7" t="s">
        <v>145</v>
      </c>
      <c r="D5" s="7" t="s">
        <v>81</v>
      </c>
      <c r="E5" s="7">
        <v>14.5</v>
      </c>
      <c r="F5" s="7">
        <v>15.5</v>
      </c>
      <c r="G5" s="7">
        <v>17.2</v>
      </c>
      <c r="H5" s="7">
        <v>20</v>
      </c>
      <c r="I5" s="7">
        <v>10</v>
      </c>
      <c r="J5" s="7">
        <v>25</v>
      </c>
      <c r="K5" s="7">
        <v>20.5</v>
      </c>
      <c r="L5" s="7">
        <v>15</v>
      </c>
      <c r="M5" s="7">
        <v>17.75</v>
      </c>
      <c r="N5" s="7">
        <f>((M5-E5)/E5)*100</f>
        <v>22.413793103448278</v>
      </c>
      <c r="O5" s="7">
        <v>44</v>
      </c>
      <c r="P5" s="7">
        <v>30</v>
      </c>
      <c r="Q5" s="7">
        <v>12</v>
      </c>
      <c r="S5" s="7" t="s">
        <v>186</v>
      </c>
      <c r="T5" s="7">
        <v>23000</v>
      </c>
      <c r="U5" s="7">
        <v>96795</v>
      </c>
      <c r="V5" s="7">
        <v>73795</v>
      </c>
      <c r="W5" s="7">
        <f>U5/T5</f>
        <v>4.2084782608695654</v>
      </c>
      <c r="X5" s="36" t="s">
        <v>184</v>
      </c>
      <c r="Y5" s="7" t="s">
        <v>187</v>
      </c>
      <c r="Z5" s="7">
        <v>22500</v>
      </c>
      <c r="AA5" s="7">
        <v>113225</v>
      </c>
      <c r="AB5" s="7">
        <v>89725</v>
      </c>
      <c r="AC5" s="7">
        <f t="shared" ref="AC5:AC13" si="0">AA5/Z5</f>
        <v>5.0322222222222219</v>
      </c>
      <c r="AD5" s="38">
        <v>21.6</v>
      </c>
      <c r="AE5" s="39" t="s">
        <v>188</v>
      </c>
      <c r="AF5" s="2" t="s">
        <v>189</v>
      </c>
      <c r="AG5" s="40">
        <v>50000</v>
      </c>
      <c r="AH5" s="2">
        <v>2000</v>
      </c>
      <c r="AI5" s="2">
        <v>55</v>
      </c>
      <c r="AJ5" s="2">
        <v>25000</v>
      </c>
      <c r="AK5" s="2">
        <v>25000</v>
      </c>
      <c r="AL5" s="7" t="s">
        <v>296</v>
      </c>
      <c r="AM5" s="2" t="s">
        <v>299</v>
      </c>
      <c r="AN5" s="36" t="s">
        <v>192</v>
      </c>
      <c r="AO5" s="2" t="s">
        <v>190</v>
      </c>
      <c r="AP5" s="2" t="s">
        <v>190</v>
      </c>
      <c r="AQ5" s="2">
        <v>75</v>
      </c>
      <c r="AR5" s="2" t="s">
        <v>191</v>
      </c>
      <c r="AS5" s="2">
        <v>80</v>
      </c>
      <c r="AT5" s="2">
        <f>-Farmerwise3!Q598</f>
        <v>0</v>
      </c>
    </row>
    <row r="6" spans="1:46" x14ac:dyDescent="0.35">
      <c r="A6" s="7"/>
      <c r="B6" s="7"/>
      <c r="C6" s="7"/>
      <c r="D6" s="7" t="s">
        <v>142</v>
      </c>
      <c r="E6" s="7"/>
      <c r="F6" s="7"/>
      <c r="G6" s="7"/>
      <c r="H6" s="7"/>
      <c r="I6" s="7"/>
      <c r="J6" s="7"/>
      <c r="K6" s="7"/>
      <c r="L6" s="7"/>
      <c r="M6" s="7"/>
      <c r="N6" s="7" t="e">
        <f t="shared" ref="N6:N23" si="1">((M6-E6)/E6)*100</f>
        <v>#DIV/0!</v>
      </c>
      <c r="O6" s="7"/>
      <c r="P6" s="7"/>
      <c r="Q6" s="7"/>
      <c r="R6" s="7"/>
      <c r="S6" s="7"/>
      <c r="T6" s="7"/>
      <c r="U6" s="7"/>
      <c r="V6" s="7"/>
      <c r="W6" s="7" t="e">
        <f t="shared" ref="W6:W9" si="2">U6/T6</f>
        <v>#DIV/0!</v>
      </c>
      <c r="X6" s="7"/>
      <c r="Y6" s="7"/>
      <c r="Z6" s="7"/>
      <c r="AA6" s="7"/>
      <c r="AB6" s="7"/>
      <c r="AC6" s="7" t="e">
        <f t="shared" si="0"/>
        <v>#DIV/0!</v>
      </c>
      <c r="AD6" s="7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x14ac:dyDescent="0.35">
      <c r="A7" s="7"/>
      <c r="B7" s="7"/>
      <c r="C7" s="7"/>
      <c r="D7" s="7" t="s">
        <v>82</v>
      </c>
      <c r="E7" s="7"/>
      <c r="F7" s="7"/>
      <c r="G7" s="7"/>
      <c r="H7" s="7"/>
      <c r="I7" s="7"/>
      <c r="J7" s="7"/>
      <c r="K7" s="7"/>
      <c r="L7" s="7"/>
      <c r="M7" s="7"/>
      <c r="N7" s="7" t="e">
        <f t="shared" si="1"/>
        <v>#DIV/0!</v>
      </c>
      <c r="O7" s="7"/>
      <c r="P7" s="7"/>
      <c r="Q7" s="7"/>
      <c r="R7" s="7"/>
      <c r="S7" s="7"/>
      <c r="T7" s="7"/>
      <c r="U7" s="7"/>
      <c r="V7" s="7"/>
      <c r="W7" s="7" t="e">
        <f t="shared" si="2"/>
        <v>#DIV/0!</v>
      </c>
      <c r="X7" s="7"/>
      <c r="Y7" s="7"/>
      <c r="Z7" s="7"/>
      <c r="AA7" s="7"/>
      <c r="AB7" s="7"/>
      <c r="AC7" s="7" t="e">
        <f t="shared" si="0"/>
        <v>#DIV/0!</v>
      </c>
      <c r="AD7" s="7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x14ac:dyDescent="0.35">
      <c r="A8" s="7"/>
      <c r="B8" s="7"/>
      <c r="C8" s="7"/>
      <c r="D8" s="7" t="s">
        <v>83</v>
      </c>
      <c r="E8" s="7"/>
      <c r="F8" s="7"/>
      <c r="G8" s="7"/>
      <c r="H8" s="7"/>
      <c r="I8" s="7"/>
      <c r="J8" s="7"/>
      <c r="K8" s="7"/>
      <c r="L8" s="7"/>
      <c r="M8" s="7"/>
      <c r="N8" s="7" t="e">
        <f t="shared" si="1"/>
        <v>#DIV/0!</v>
      </c>
      <c r="O8" s="7"/>
      <c r="P8" s="7"/>
      <c r="Q8" s="7"/>
      <c r="R8" s="7"/>
      <c r="S8" s="7"/>
      <c r="T8" s="7"/>
      <c r="U8" s="7"/>
      <c r="V8" s="7"/>
      <c r="W8" s="7" t="e">
        <f t="shared" si="2"/>
        <v>#DIV/0!</v>
      </c>
      <c r="X8" s="7"/>
      <c r="Y8" s="7"/>
      <c r="Z8" s="7"/>
      <c r="AA8" s="7"/>
      <c r="AB8" s="7"/>
      <c r="AC8" s="7" t="e">
        <f t="shared" si="0"/>
        <v>#DIV/0!</v>
      </c>
      <c r="AD8" s="7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35" customFormat="1" x14ac:dyDescent="0.35">
      <c r="A9" s="33"/>
      <c r="B9" s="33" t="s">
        <v>123</v>
      </c>
      <c r="C9" s="33" t="s">
        <v>145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7" t="e">
        <f t="shared" si="1"/>
        <v>#DIV/0!</v>
      </c>
      <c r="O9" s="33"/>
      <c r="P9" s="33"/>
      <c r="Q9" s="33"/>
      <c r="R9" s="33"/>
      <c r="S9" s="33"/>
      <c r="T9" s="33"/>
      <c r="U9" s="33"/>
      <c r="V9" s="33"/>
      <c r="W9" s="33" t="e">
        <f t="shared" si="2"/>
        <v>#DIV/0!</v>
      </c>
      <c r="X9" s="33"/>
      <c r="Y9" s="33"/>
      <c r="Z9" s="33"/>
      <c r="AA9" s="33"/>
      <c r="AB9" s="33"/>
      <c r="AC9" s="33" t="e">
        <f t="shared" si="0"/>
        <v>#DIV/0!</v>
      </c>
      <c r="AD9" s="33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</row>
    <row r="10" spans="1:46" x14ac:dyDescent="0.35">
      <c r="A10" s="7"/>
      <c r="B10" s="8"/>
      <c r="C10" s="7" t="s">
        <v>175</v>
      </c>
      <c r="D10" s="7" t="s">
        <v>81</v>
      </c>
      <c r="E10" s="7"/>
      <c r="F10" s="7"/>
      <c r="G10" s="7"/>
      <c r="H10" s="7"/>
      <c r="I10" s="7"/>
      <c r="J10" s="7"/>
      <c r="K10" s="7"/>
      <c r="L10" s="7"/>
      <c r="M10" s="7"/>
      <c r="N10" s="7" t="e">
        <f t="shared" si="1"/>
        <v>#DIV/0!</v>
      </c>
      <c r="O10" s="7"/>
      <c r="P10" s="7"/>
      <c r="Q10" s="7"/>
      <c r="R10" s="7"/>
      <c r="S10" s="7"/>
      <c r="T10" s="7"/>
      <c r="U10" s="7"/>
      <c r="V10" s="7"/>
      <c r="W10" s="7" t="e">
        <f>U10/T10</f>
        <v>#DIV/0!</v>
      </c>
      <c r="X10" s="7"/>
      <c r="Y10" s="7"/>
      <c r="Z10" s="7"/>
      <c r="AA10" s="7"/>
      <c r="AB10" s="7"/>
      <c r="AC10" s="7" t="e">
        <f t="shared" si="0"/>
        <v>#DIV/0!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x14ac:dyDescent="0.35">
      <c r="A11" s="7"/>
      <c r="B11" s="7"/>
      <c r="C11" s="7"/>
      <c r="D11" s="7" t="s">
        <v>142</v>
      </c>
      <c r="E11" s="7"/>
      <c r="F11" s="7"/>
      <c r="G11" s="7"/>
      <c r="H11" s="7"/>
      <c r="I11" s="7"/>
      <c r="J11" s="7"/>
      <c r="K11" s="7"/>
      <c r="L11" s="7"/>
      <c r="M11" s="7"/>
      <c r="N11" s="7" t="e">
        <f t="shared" si="1"/>
        <v>#DIV/0!</v>
      </c>
      <c r="O11" s="7"/>
      <c r="P11" s="7"/>
      <c r="Q11" s="7"/>
      <c r="R11" s="7"/>
      <c r="S11" s="7"/>
      <c r="T11" s="7"/>
      <c r="U11" s="7"/>
      <c r="V11" s="7"/>
      <c r="W11" s="7" t="e">
        <f t="shared" ref="W11:W16" si="3">U11/T11</f>
        <v>#DIV/0!</v>
      </c>
      <c r="X11" s="7"/>
      <c r="Y11" s="7"/>
      <c r="Z11" s="7"/>
      <c r="AA11" s="7"/>
      <c r="AB11" s="7"/>
      <c r="AC11" s="7" t="e">
        <f t="shared" si="0"/>
        <v>#DIV/0!</v>
      </c>
      <c r="AD11" s="7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x14ac:dyDescent="0.35">
      <c r="A12" s="7"/>
      <c r="B12" s="7"/>
      <c r="C12" s="7"/>
      <c r="D12" s="7" t="s">
        <v>82</v>
      </c>
      <c r="E12" s="7"/>
      <c r="F12" s="7"/>
      <c r="G12" s="7"/>
      <c r="H12" s="7"/>
      <c r="I12" s="7"/>
      <c r="J12" s="7"/>
      <c r="K12" s="7"/>
      <c r="L12" s="7"/>
      <c r="M12" s="7"/>
      <c r="N12" s="7" t="e">
        <f t="shared" si="1"/>
        <v>#DIV/0!</v>
      </c>
      <c r="O12" s="7"/>
      <c r="P12" s="7"/>
      <c r="Q12" s="7"/>
      <c r="R12" s="7"/>
      <c r="S12" s="7"/>
      <c r="T12" s="7"/>
      <c r="U12" s="7"/>
      <c r="V12" s="7"/>
      <c r="W12" s="7" t="e">
        <f t="shared" si="3"/>
        <v>#DIV/0!</v>
      </c>
      <c r="X12" s="7"/>
      <c r="Y12" s="7"/>
      <c r="Z12" s="7"/>
      <c r="AA12" s="7"/>
      <c r="AB12" s="7"/>
      <c r="AC12" s="7" t="e">
        <f t="shared" si="0"/>
        <v>#DIV/0!</v>
      </c>
      <c r="AD12" s="7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x14ac:dyDescent="0.35">
      <c r="A13" s="7"/>
      <c r="B13" s="7"/>
      <c r="C13" s="7"/>
      <c r="D13" s="7" t="s">
        <v>83</v>
      </c>
      <c r="E13" s="7"/>
      <c r="F13" s="7"/>
      <c r="G13" s="7"/>
      <c r="H13" s="7"/>
      <c r="I13" s="7"/>
      <c r="J13" s="7"/>
      <c r="K13" s="7"/>
      <c r="L13" s="7"/>
      <c r="M13" s="7"/>
      <c r="N13" s="7" t="e">
        <f t="shared" si="1"/>
        <v>#DIV/0!</v>
      </c>
      <c r="O13" s="7"/>
      <c r="P13" s="7"/>
      <c r="Q13" s="7"/>
      <c r="R13" s="7"/>
      <c r="S13" s="7"/>
      <c r="T13" s="7"/>
      <c r="U13" s="7"/>
      <c r="V13" s="7"/>
      <c r="W13" s="7" t="e">
        <f t="shared" si="3"/>
        <v>#DIV/0!</v>
      </c>
      <c r="X13" s="7"/>
      <c r="Y13" s="7"/>
      <c r="Z13" s="7"/>
      <c r="AA13" s="7"/>
      <c r="AB13" s="7"/>
      <c r="AC13" s="7" t="e">
        <f t="shared" si="0"/>
        <v>#DIV/0!</v>
      </c>
      <c r="AD13" s="7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 t="e">
        <f t="shared" si="1"/>
        <v>#DIV/0!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x14ac:dyDescent="0.3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 t="e">
        <f t="shared" si="1"/>
        <v>#DIV/0!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s="35" customFormat="1" x14ac:dyDescent="0.35">
      <c r="A16" s="33"/>
      <c r="B16" s="33" t="s">
        <v>123</v>
      </c>
      <c r="C16" s="33" t="s">
        <v>175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7" t="e">
        <f t="shared" si="1"/>
        <v>#DIV/0!</v>
      </c>
      <c r="O16" s="33"/>
      <c r="P16" s="33"/>
      <c r="Q16" s="33"/>
      <c r="R16" s="33"/>
      <c r="S16" s="33"/>
      <c r="T16" s="33"/>
      <c r="U16" s="33"/>
      <c r="V16" s="33"/>
      <c r="W16" s="33" t="e">
        <f t="shared" si="3"/>
        <v>#DIV/0!</v>
      </c>
      <c r="X16" s="33"/>
      <c r="Y16" s="33"/>
      <c r="Z16" s="33"/>
      <c r="AA16" s="33"/>
      <c r="AB16" s="33"/>
      <c r="AC16" s="33" t="e">
        <f>AA16/Z16</f>
        <v>#DIV/0!</v>
      </c>
      <c r="AD16" s="33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</row>
    <row r="17" spans="1:46" x14ac:dyDescent="0.35">
      <c r="A17" s="7"/>
      <c r="B17" s="8"/>
      <c r="C17" s="7" t="s">
        <v>176</v>
      </c>
      <c r="D17" s="7" t="s">
        <v>81</v>
      </c>
      <c r="E17" s="7"/>
      <c r="F17" s="7"/>
      <c r="G17" s="7"/>
      <c r="H17" s="7"/>
      <c r="I17" s="7"/>
      <c r="J17" s="7"/>
      <c r="K17" s="7"/>
      <c r="L17" s="7"/>
      <c r="M17" s="7"/>
      <c r="N17" s="7" t="e">
        <f t="shared" si="1"/>
        <v>#DIV/0!</v>
      </c>
      <c r="O17" s="7"/>
      <c r="P17" s="7"/>
      <c r="Q17" s="7"/>
      <c r="R17" s="7"/>
      <c r="S17" s="7"/>
      <c r="T17" s="7"/>
      <c r="U17" s="7"/>
      <c r="V17" s="7"/>
      <c r="W17" s="7" t="e">
        <f>U17/T17</f>
        <v>#DIV/0!</v>
      </c>
      <c r="X17" s="7"/>
      <c r="Y17" s="7"/>
      <c r="Z17" s="7"/>
      <c r="AA17" s="7"/>
      <c r="AB17" s="7"/>
      <c r="AC17" s="7" t="e">
        <f>AA17/Z17</f>
        <v>#DIV/0!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x14ac:dyDescent="0.35">
      <c r="A18" s="7"/>
      <c r="B18" s="7"/>
      <c r="C18" s="7"/>
      <c r="D18" s="7" t="s">
        <v>142</v>
      </c>
      <c r="E18" s="7"/>
      <c r="F18" s="7"/>
      <c r="G18" s="7"/>
      <c r="H18" s="7"/>
      <c r="I18" s="7"/>
      <c r="J18" s="7"/>
      <c r="K18" s="7"/>
      <c r="L18" s="7"/>
      <c r="M18" s="7"/>
      <c r="N18" s="7" t="e">
        <f t="shared" si="1"/>
        <v>#DIV/0!</v>
      </c>
      <c r="O18" s="7"/>
      <c r="P18" s="7"/>
      <c r="Q18" s="7"/>
      <c r="R18" s="7"/>
      <c r="S18" s="7"/>
      <c r="T18" s="7"/>
      <c r="U18" s="7"/>
      <c r="V18" s="7"/>
      <c r="W18" s="7" t="e">
        <f t="shared" ref="W18:W23" si="4">U18/T18</f>
        <v>#DIV/0!</v>
      </c>
      <c r="X18" s="7"/>
      <c r="Y18" s="7"/>
      <c r="Z18" s="7"/>
      <c r="AA18" s="7"/>
      <c r="AB18" s="7"/>
      <c r="AC18" s="7" t="e">
        <f>AA18/Z18</f>
        <v>#DIV/0!</v>
      </c>
      <c r="AD18" s="7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x14ac:dyDescent="0.35">
      <c r="A19" s="7"/>
      <c r="B19" s="7"/>
      <c r="C19" s="7"/>
      <c r="D19" s="7" t="s">
        <v>82</v>
      </c>
      <c r="E19" s="7"/>
      <c r="F19" s="7"/>
      <c r="G19" s="7"/>
      <c r="H19" s="7"/>
      <c r="I19" s="7"/>
      <c r="J19" s="7"/>
      <c r="K19" s="7"/>
      <c r="L19" s="7"/>
      <c r="M19" s="7"/>
      <c r="N19" s="7" t="e">
        <f t="shared" si="1"/>
        <v>#DIV/0!</v>
      </c>
      <c r="O19" s="7"/>
      <c r="P19" s="7"/>
      <c r="Q19" s="7"/>
      <c r="R19" s="7"/>
      <c r="S19" s="7"/>
      <c r="T19" s="7"/>
      <c r="U19" s="7"/>
      <c r="V19" s="7"/>
      <c r="W19" s="7" t="e">
        <f t="shared" si="4"/>
        <v>#DIV/0!</v>
      </c>
      <c r="X19" s="7"/>
      <c r="Y19" s="7"/>
      <c r="Z19" s="7"/>
      <c r="AA19" s="7"/>
      <c r="AB19" s="7"/>
      <c r="AC19" s="7" t="e">
        <f>AA19/Z19</f>
        <v>#DIV/0!</v>
      </c>
      <c r="AD19" s="7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x14ac:dyDescent="0.35">
      <c r="A20" s="7"/>
      <c r="B20" s="7"/>
      <c r="C20" s="7"/>
      <c r="D20" s="7" t="s">
        <v>83</v>
      </c>
      <c r="E20" s="7"/>
      <c r="F20" s="7"/>
      <c r="G20" s="7"/>
      <c r="H20" s="7"/>
      <c r="I20" s="7"/>
      <c r="J20" s="7"/>
      <c r="K20" s="7"/>
      <c r="L20" s="7"/>
      <c r="M20" s="7"/>
      <c r="N20" s="7" t="e">
        <f>((M20-E20)/E20)*100</f>
        <v>#DIV/0!</v>
      </c>
      <c r="O20" s="7"/>
      <c r="P20" s="7"/>
      <c r="Q20" s="7"/>
      <c r="R20" s="7"/>
      <c r="S20" s="7"/>
      <c r="T20" s="7"/>
      <c r="U20" s="7"/>
      <c r="V20" s="7"/>
      <c r="W20" s="7" t="e">
        <f t="shared" si="4"/>
        <v>#DIV/0!</v>
      </c>
      <c r="X20" s="7"/>
      <c r="Y20" s="7"/>
      <c r="Z20" s="7"/>
      <c r="AA20" s="7"/>
      <c r="AB20" s="7"/>
      <c r="AC20" s="7" t="e">
        <f>AA20/Z20</f>
        <v>#DIV/0!</v>
      </c>
      <c r="AD20" s="7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 t="e">
        <f t="shared" si="1"/>
        <v>#DIV/0!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x14ac:dyDescent="0.3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 t="e">
        <f t="shared" si="1"/>
        <v>#DIV/0!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s="35" customFormat="1" x14ac:dyDescent="0.35">
      <c r="A23" s="33"/>
      <c r="B23" s="33" t="s">
        <v>123</v>
      </c>
      <c r="C23" s="33" t="s">
        <v>176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7" t="e">
        <f t="shared" si="1"/>
        <v>#DIV/0!</v>
      </c>
      <c r="O23" s="33"/>
      <c r="P23" s="33"/>
      <c r="Q23" s="33"/>
      <c r="R23" s="33"/>
      <c r="S23" s="33"/>
      <c r="T23" s="33"/>
      <c r="U23" s="33"/>
      <c r="V23" s="33"/>
      <c r="W23" s="33" t="e">
        <f t="shared" si="4"/>
        <v>#DIV/0!</v>
      </c>
      <c r="X23" s="33"/>
      <c r="Y23" s="33"/>
      <c r="Z23" s="33"/>
      <c r="AA23" s="33"/>
      <c r="AB23" s="33"/>
      <c r="AC23" s="33" t="e">
        <f>AA23/Z23</f>
        <v>#DIV/0!</v>
      </c>
      <c r="AD23" s="33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</row>
    <row r="27" spans="1:46" x14ac:dyDescent="0.35">
      <c r="B27" s="35" t="s">
        <v>177</v>
      </c>
    </row>
  </sheetData>
  <mergeCells count="23">
    <mergeCell ref="R3:W3"/>
    <mergeCell ref="X3:AC3"/>
    <mergeCell ref="AJ3:AJ4"/>
    <mergeCell ref="AK3:AK4"/>
    <mergeCell ref="AL3:AL4"/>
    <mergeCell ref="AH3:AH4"/>
    <mergeCell ref="AI3:AI4"/>
    <mergeCell ref="AM3:AM4"/>
    <mergeCell ref="AN3:AN4"/>
    <mergeCell ref="AO3:AT3"/>
    <mergeCell ref="A3:A4"/>
    <mergeCell ref="B3:B4"/>
    <mergeCell ref="C3:C4"/>
    <mergeCell ref="D3:D4"/>
    <mergeCell ref="O3:Q3"/>
    <mergeCell ref="E3:E4"/>
    <mergeCell ref="F3:H3"/>
    <mergeCell ref="I3:I4"/>
    <mergeCell ref="J3:J4"/>
    <mergeCell ref="K3:M3"/>
    <mergeCell ref="AE3:AE4"/>
    <mergeCell ref="AF3:AF4"/>
    <mergeCell ref="AG3:AG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31"/>
  <sheetViews>
    <sheetView topLeftCell="BT34" workbookViewId="0">
      <selection activeCell="CB30" sqref="CB30"/>
    </sheetView>
  </sheetViews>
  <sheetFormatPr defaultColWidth="9.1796875" defaultRowHeight="14.5" x14ac:dyDescent="0.35"/>
  <cols>
    <col min="1" max="5" width="9.1796875" style="9"/>
    <col min="6" max="6" width="13.08984375" style="9" customWidth="1"/>
    <col min="7" max="7" width="9.1796875" style="9"/>
    <col min="8" max="8" width="12.90625" style="9" customWidth="1"/>
    <col min="9" max="9" width="15.90625" style="9" customWidth="1"/>
    <col min="10" max="11" width="9.1796875" style="9"/>
    <col min="12" max="12" width="12.453125" style="9" customWidth="1"/>
    <col min="13" max="13" width="12.08984375" style="9" customWidth="1"/>
    <col min="14" max="14" width="13.453125" style="9" customWidth="1"/>
    <col min="15" max="28" width="9.1796875" style="9"/>
    <col min="29" max="29" width="14.6328125" style="9" customWidth="1"/>
    <col min="30" max="30" width="11.90625" style="9" customWidth="1"/>
    <col min="31" max="50" width="9.1796875" style="9"/>
    <col min="51" max="52" width="9.1796875" style="9" customWidth="1"/>
    <col min="53" max="53" width="15" style="9" customWidth="1"/>
    <col min="54" max="66" width="9.1796875" style="9" customWidth="1"/>
    <col min="67" max="67" width="8.81640625" style="9" customWidth="1"/>
    <col min="68" max="83" width="9.1796875" style="9" customWidth="1"/>
    <col min="84" max="84" width="12.1796875" style="9" customWidth="1"/>
    <col min="85" max="85" width="9.1796875" style="9" customWidth="1"/>
    <col min="86" max="86" width="11.90625" style="9" customWidth="1"/>
    <col min="87" max="16384" width="9.1796875" style="9"/>
  </cols>
  <sheetData>
    <row r="1" spans="1:86" ht="21" x14ac:dyDescent="0.5">
      <c r="A1" s="24" t="s">
        <v>168</v>
      </c>
    </row>
    <row r="2" spans="1:86" ht="21" x14ac:dyDescent="0.5">
      <c r="A2" s="24" t="s">
        <v>140</v>
      </c>
    </row>
    <row r="3" spans="1:86" ht="15" customHeight="1" x14ac:dyDescent="0.35">
      <c r="A3" s="70" t="s">
        <v>0</v>
      </c>
      <c r="B3" s="70" t="s">
        <v>125</v>
      </c>
      <c r="C3" s="70" t="s">
        <v>1</v>
      </c>
      <c r="D3" s="70" t="s">
        <v>2</v>
      </c>
      <c r="E3" s="70" t="s">
        <v>3</v>
      </c>
      <c r="F3" s="70"/>
      <c r="G3" s="70"/>
      <c r="H3" s="70"/>
      <c r="I3" s="79"/>
      <c r="J3" s="80"/>
      <c r="K3" s="80"/>
      <c r="L3" s="81"/>
      <c r="M3" s="70" t="s">
        <v>4</v>
      </c>
      <c r="N3" s="70"/>
      <c r="O3" s="70" t="s">
        <v>5</v>
      </c>
      <c r="P3" s="70" t="s">
        <v>6</v>
      </c>
      <c r="Q3" s="70" t="s">
        <v>7</v>
      </c>
      <c r="R3" s="70" t="s">
        <v>8</v>
      </c>
      <c r="S3" s="70"/>
      <c r="T3" s="70"/>
      <c r="U3" s="70"/>
      <c r="V3" s="70"/>
      <c r="W3" s="70"/>
      <c r="X3" s="70"/>
      <c r="Y3" s="70"/>
      <c r="Z3" s="70"/>
      <c r="AA3" s="70"/>
      <c r="AB3" s="70"/>
      <c r="AC3" s="82" t="s">
        <v>9</v>
      </c>
      <c r="AD3" s="82"/>
      <c r="AE3" s="70" t="s">
        <v>10</v>
      </c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 t="s">
        <v>11</v>
      </c>
      <c r="BA3" s="70"/>
      <c r="BB3" s="70"/>
      <c r="BC3" s="70"/>
      <c r="BD3" s="70" t="s">
        <v>12</v>
      </c>
      <c r="BE3" s="70"/>
      <c r="BF3" s="70"/>
      <c r="BG3" s="70"/>
      <c r="BH3" s="70" t="s">
        <v>13</v>
      </c>
      <c r="BI3" s="70"/>
      <c r="BJ3" s="70"/>
      <c r="BK3" s="70"/>
      <c r="BL3" s="70" t="s">
        <v>14</v>
      </c>
      <c r="BM3" s="70"/>
      <c r="BN3" s="70" t="s">
        <v>15</v>
      </c>
      <c r="BO3" s="70"/>
      <c r="BP3" s="70" t="s">
        <v>161</v>
      </c>
      <c r="BQ3" s="70"/>
      <c r="BR3" s="70"/>
      <c r="BS3" s="68" t="s">
        <v>165</v>
      </c>
      <c r="BT3" s="77" t="s">
        <v>16</v>
      </c>
      <c r="BU3" s="77" t="s">
        <v>150</v>
      </c>
      <c r="BV3" s="77" t="s">
        <v>151</v>
      </c>
      <c r="BW3" s="77" t="s">
        <v>152</v>
      </c>
      <c r="BX3" s="77"/>
      <c r="BY3" s="77"/>
      <c r="BZ3" s="77" t="s">
        <v>153</v>
      </c>
      <c r="CA3" s="77" t="s">
        <v>17</v>
      </c>
      <c r="CB3" s="77" t="s">
        <v>18</v>
      </c>
      <c r="CC3" s="77" t="s">
        <v>19</v>
      </c>
      <c r="CD3" s="77" t="s">
        <v>20</v>
      </c>
      <c r="CE3" s="77" t="s">
        <v>154</v>
      </c>
      <c r="CF3" s="77" t="s">
        <v>21</v>
      </c>
      <c r="CG3" s="77" t="s">
        <v>22</v>
      </c>
      <c r="CH3" s="70" t="s">
        <v>23</v>
      </c>
    </row>
    <row r="4" spans="1:86" x14ac:dyDescent="0.35">
      <c r="A4" s="70"/>
      <c r="B4" s="70"/>
      <c r="C4" s="70"/>
      <c r="D4" s="70"/>
      <c r="E4" s="70" t="s">
        <v>24</v>
      </c>
      <c r="F4" s="70" t="s">
        <v>25</v>
      </c>
      <c r="G4" s="70" t="s">
        <v>26</v>
      </c>
      <c r="H4" s="70" t="s">
        <v>27</v>
      </c>
      <c r="I4" s="68" t="s">
        <v>28</v>
      </c>
      <c r="J4" s="68" t="s">
        <v>29</v>
      </c>
      <c r="K4" s="68" t="s">
        <v>30</v>
      </c>
      <c r="L4" s="68" t="s">
        <v>31</v>
      </c>
      <c r="M4" s="70" t="s">
        <v>32</v>
      </c>
      <c r="N4" s="70" t="s">
        <v>33</v>
      </c>
      <c r="O4" s="70"/>
      <c r="P4" s="70"/>
      <c r="Q4" s="70"/>
      <c r="R4" s="70" t="s">
        <v>34</v>
      </c>
      <c r="S4" s="70" t="s">
        <v>35</v>
      </c>
      <c r="T4" s="70" t="s">
        <v>36</v>
      </c>
      <c r="U4" s="70" t="s">
        <v>37</v>
      </c>
      <c r="V4" s="70" t="s">
        <v>38</v>
      </c>
      <c r="W4" s="70" t="s">
        <v>146</v>
      </c>
      <c r="X4" s="70" t="s">
        <v>147</v>
      </c>
      <c r="Y4" s="70" t="s">
        <v>39</v>
      </c>
      <c r="Z4" s="70" t="s">
        <v>40</v>
      </c>
      <c r="AA4" s="70" t="s">
        <v>41</v>
      </c>
      <c r="AB4" s="70" t="s">
        <v>42</v>
      </c>
      <c r="AC4" s="77" t="s">
        <v>148</v>
      </c>
      <c r="AD4" s="77" t="s">
        <v>162</v>
      </c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 t="s">
        <v>43</v>
      </c>
      <c r="BA4" s="70"/>
      <c r="BB4" s="70" t="s">
        <v>44</v>
      </c>
      <c r="BC4" s="70"/>
      <c r="BD4" s="70" t="s">
        <v>45</v>
      </c>
      <c r="BE4" s="70" t="s">
        <v>46</v>
      </c>
      <c r="BF4" s="70" t="s">
        <v>149</v>
      </c>
      <c r="BG4" s="70" t="s">
        <v>47</v>
      </c>
      <c r="BH4" s="70" t="s">
        <v>48</v>
      </c>
      <c r="BI4" s="70" t="s">
        <v>49</v>
      </c>
      <c r="BJ4" s="70" t="s">
        <v>50</v>
      </c>
      <c r="BK4" s="70" t="s">
        <v>51</v>
      </c>
      <c r="BL4" s="70" t="s">
        <v>52</v>
      </c>
      <c r="BM4" s="70" t="s">
        <v>53</v>
      </c>
      <c r="BN4" s="70" t="s">
        <v>155</v>
      </c>
      <c r="BO4" s="70" t="s">
        <v>156</v>
      </c>
      <c r="BP4" s="69" t="s">
        <v>158</v>
      </c>
      <c r="BQ4" s="69" t="s">
        <v>159</v>
      </c>
      <c r="BR4" s="68" t="s">
        <v>160</v>
      </c>
      <c r="BS4" s="78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0"/>
    </row>
    <row r="5" spans="1:86" ht="90" customHeight="1" thickBot="1" x14ac:dyDescent="0.4">
      <c r="A5" s="70"/>
      <c r="B5" s="70"/>
      <c r="C5" s="70"/>
      <c r="D5" s="70"/>
      <c r="E5" s="70"/>
      <c r="F5" s="70"/>
      <c r="G5" s="70"/>
      <c r="H5" s="70"/>
      <c r="I5" s="69"/>
      <c r="J5" s="69"/>
      <c r="K5" s="69"/>
      <c r="L5" s="69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7"/>
      <c r="AD5" s="77"/>
      <c r="AE5" s="1" t="s">
        <v>54</v>
      </c>
      <c r="AF5" s="1" t="s">
        <v>55</v>
      </c>
      <c r="AG5" s="1" t="s">
        <v>56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65</v>
      </c>
      <c r="AQ5" s="1" t="s">
        <v>66</v>
      </c>
      <c r="AR5" s="1" t="s">
        <v>67</v>
      </c>
      <c r="AS5" s="1" t="s">
        <v>68</v>
      </c>
      <c r="AT5" s="1" t="s">
        <v>69</v>
      </c>
      <c r="AU5" s="1" t="s">
        <v>70</v>
      </c>
      <c r="AV5" s="1" t="s">
        <v>71</v>
      </c>
      <c r="AW5" s="1" t="s">
        <v>72</v>
      </c>
      <c r="AX5" s="1" t="s">
        <v>73</v>
      </c>
      <c r="AY5" s="1" t="s">
        <v>74</v>
      </c>
      <c r="AZ5" s="22" t="s">
        <v>75</v>
      </c>
      <c r="BA5" s="22" t="s">
        <v>76</v>
      </c>
      <c r="BB5" s="22" t="s">
        <v>75</v>
      </c>
      <c r="BC5" s="22" t="s">
        <v>77</v>
      </c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69"/>
      <c r="BS5" s="69"/>
      <c r="BT5" s="77"/>
      <c r="BU5" s="77"/>
      <c r="BV5" s="77"/>
      <c r="BW5" s="23" t="s">
        <v>78</v>
      </c>
      <c r="BX5" s="23" t="s">
        <v>79</v>
      </c>
      <c r="BY5" s="23" t="s">
        <v>80</v>
      </c>
      <c r="BZ5" s="77"/>
      <c r="CA5" s="77"/>
      <c r="CB5" s="77"/>
      <c r="CC5" s="77"/>
      <c r="CD5" s="77"/>
      <c r="CE5" s="77"/>
      <c r="CF5" s="77"/>
      <c r="CG5" s="77"/>
      <c r="CH5" s="70"/>
    </row>
    <row r="6" spans="1:86" ht="88.5" thickBot="1" x14ac:dyDescent="0.5">
      <c r="A6" s="7">
        <v>1</v>
      </c>
      <c r="B6" s="7" t="s">
        <v>200</v>
      </c>
      <c r="C6" s="53" t="s">
        <v>201</v>
      </c>
      <c r="D6" s="54" t="s">
        <v>202</v>
      </c>
      <c r="E6" s="53" t="s">
        <v>246</v>
      </c>
      <c r="F6" s="3" t="s">
        <v>254</v>
      </c>
      <c r="G6" s="4" t="s">
        <v>255</v>
      </c>
      <c r="H6" s="53">
        <v>9777849153</v>
      </c>
      <c r="I6" s="25">
        <v>687217166464</v>
      </c>
      <c r="J6" s="26" t="s">
        <v>281</v>
      </c>
      <c r="K6" s="3">
        <v>4000</v>
      </c>
      <c r="L6" s="7" t="s">
        <v>282</v>
      </c>
      <c r="M6" s="83" t="s">
        <v>309</v>
      </c>
      <c r="N6" s="84" t="s">
        <v>310</v>
      </c>
      <c r="O6" s="3" t="s">
        <v>283</v>
      </c>
      <c r="P6" s="5">
        <v>1</v>
      </c>
      <c r="Q6" s="5">
        <v>0.4</v>
      </c>
      <c r="R6" s="15" t="s">
        <v>187</v>
      </c>
      <c r="S6" s="7">
        <v>90</v>
      </c>
      <c r="T6" s="7">
        <v>60</v>
      </c>
      <c r="U6" s="8" t="s">
        <v>194</v>
      </c>
      <c r="V6" s="7" t="s">
        <v>190</v>
      </c>
      <c r="W6" s="15" t="s">
        <v>195</v>
      </c>
      <c r="X6" s="8" t="s">
        <v>196</v>
      </c>
      <c r="Y6" s="7" t="s">
        <v>197</v>
      </c>
      <c r="Z6" s="15" t="s">
        <v>256</v>
      </c>
      <c r="AA6" s="7">
        <v>22</v>
      </c>
      <c r="AB6" s="8" t="s">
        <v>190</v>
      </c>
      <c r="AC6" s="8" t="s">
        <v>198</v>
      </c>
      <c r="AD6" s="41" t="s">
        <v>199</v>
      </c>
      <c r="AE6" s="42">
        <v>238.7</v>
      </c>
      <c r="AF6" s="42">
        <v>37.5</v>
      </c>
      <c r="AG6" s="42">
        <v>9.5</v>
      </c>
      <c r="AH6" s="42">
        <v>25</v>
      </c>
      <c r="AI6" s="42">
        <v>132</v>
      </c>
      <c r="AJ6" s="42">
        <v>20</v>
      </c>
      <c r="AK6" s="42">
        <v>20.100000000000001</v>
      </c>
      <c r="AL6" s="2"/>
      <c r="AM6" s="43">
        <v>5.8</v>
      </c>
      <c r="AN6" s="43">
        <v>0.04</v>
      </c>
      <c r="AO6" s="42">
        <v>0.5</v>
      </c>
      <c r="AP6" s="42">
        <v>0.9</v>
      </c>
      <c r="AQ6" s="44"/>
      <c r="AR6" s="45">
        <v>0.68</v>
      </c>
      <c r="AS6" s="2"/>
      <c r="AT6" s="46">
        <v>39.08</v>
      </c>
      <c r="AU6" s="2"/>
      <c r="AV6" s="43">
        <v>6.52</v>
      </c>
      <c r="AW6" s="2"/>
      <c r="AX6" s="46">
        <v>2.31</v>
      </c>
      <c r="AY6" s="7"/>
      <c r="AZ6" s="6" t="s">
        <v>284</v>
      </c>
      <c r="BA6" s="15" t="s">
        <v>285</v>
      </c>
      <c r="BB6" s="15" t="s">
        <v>286</v>
      </c>
      <c r="BC6" s="15" t="s">
        <v>287</v>
      </c>
      <c r="BD6" s="7" t="s">
        <v>190</v>
      </c>
      <c r="BE6" s="7">
        <v>2</v>
      </c>
      <c r="BF6" s="8" t="s">
        <v>288</v>
      </c>
      <c r="BG6" s="16" t="s">
        <v>289</v>
      </c>
      <c r="BH6" s="15" t="s">
        <v>290</v>
      </c>
      <c r="BI6" s="15" t="s">
        <v>291</v>
      </c>
      <c r="BJ6" s="15" t="s">
        <v>343</v>
      </c>
      <c r="BK6" s="8" t="s">
        <v>292</v>
      </c>
      <c r="BL6" s="15">
        <v>90</v>
      </c>
      <c r="BM6" s="15" t="s">
        <v>293</v>
      </c>
      <c r="BN6" s="7">
        <v>20.5</v>
      </c>
      <c r="BO6" s="7">
        <v>1</v>
      </c>
      <c r="BP6" s="7">
        <v>22500</v>
      </c>
      <c r="BQ6" s="7">
        <v>113225</v>
      </c>
      <c r="BR6" s="7">
        <v>89725</v>
      </c>
      <c r="BS6" s="7">
        <v>21.6</v>
      </c>
      <c r="BT6" s="7" t="s">
        <v>294</v>
      </c>
      <c r="BU6" s="2" t="s">
        <v>295</v>
      </c>
      <c r="BV6" s="2" t="s">
        <v>289</v>
      </c>
      <c r="BW6" s="2">
        <v>22</v>
      </c>
      <c r="BX6" s="2">
        <v>45</v>
      </c>
      <c r="BY6" s="2">
        <v>23</v>
      </c>
      <c r="BZ6" s="7" t="s">
        <v>298</v>
      </c>
      <c r="CA6" s="7"/>
      <c r="CB6" s="7">
        <v>2000</v>
      </c>
      <c r="CC6" s="7">
        <v>55</v>
      </c>
      <c r="CD6" s="7">
        <v>1000</v>
      </c>
      <c r="CE6" s="7">
        <v>1000</v>
      </c>
      <c r="CF6" s="7" t="s">
        <v>296</v>
      </c>
      <c r="CG6" s="7">
        <v>28</v>
      </c>
      <c r="CH6" s="41" t="s">
        <v>297</v>
      </c>
    </row>
    <row r="7" spans="1:86" ht="88.5" thickBot="1" x14ac:dyDescent="0.5">
      <c r="A7" s="7">
        <v>2</v>
      </c>
      <c r="B7" s="7"/>
      <c r="C7" s="55" t="s">
        <v>203</v>
      </c>
      <c r="D7" s="56" t="s">
        <v>204</v>
      </c>
      <c r="E7" s="55" t="s">
        <v>247</v>
      </c>
      <c r="F7" s="3" t="s">
        <v>254</v>
      </c>
      <c r="G7" s="4" t="s">
        <v>255</v>
      </c>
      <c r="H7" s="55">
        <v>7978085142</v>
      </c>
      <c r="I7" s="27">
        <v>810127120783</v>
      </c>
      <c r="J7" s="26" t="s">
        <v>281</v>
      </c>
      <c r="K7" s="3">
        <v>4000</v>
      </c>
      <c r="L7" s="7"/>
      <c r="M7" s="85" t="s">
        <v>311</v>
      </c>
      <c r="N7" s="86" t="s">
        <v>312</v>
      </c>
      <c r="O7" s="3" t="s">
        <v>283</v>
      </c>
      <c r="P7" s="5"/>
      <c r="Q7" s="5">
        <v>0.4</v>
      </c>
      <c r="R7" s="15" t="s">
        <v>187</v>
      </c>
      <c r="S7" s="7">
        <v>90</v>
      </c>
      <c r="T7" s="7">
        <v>60</v>
      </c>
      <c r="U7" s="8" t="s">
        <v>194</v>
      </c>
      <c r="V7" s="7" t="s">
        <v>190</v>
      </c>
      <c r="W7" s="15" t="s">
        <v>195</v>
      </c>
      <c r="X7" s="8" t="s">
        <v>196</v>
      </c>
      <c r="Y7" s="7" t="s">
        <v>197</v>
      </c>
      <c r="Z7" s="15" t="s">
        <v>257</v>
      </c>
      <c r="AA7" s="7">
        <v>22</v>
      </c>
      <c r="AB7" s="8" t="s">
        <v>190</v>
      </c>
      <c r="AC7" s="8" t="s">
        <v>198</v>
      </c>
      <c r="AD7" s="41" t="s">
        <v>199</v>
      </c>
      <c r="AE7" s="42">
        <v>238.7</v>
      </c>
      <c r="AF7" s="42">
        <v>37.200000000000003</v>
      </c>
      <c r="AG7" s="42">
        <v>9.5</v>
      </c>
      <c r="AH7" s="42">
        <v>25</v>
      </c>
      <c r="AI7" s="42">
        <v>144</v>
      </c>
      <c r="AJ7" s="42">
        <v>20</v>
      </c>
      <c r="AK7" s="42">
        <v>20.100000000000001</v>
      </c>
      <c r="AL7" s="2"/>
      <c r="AM7" s="47">
        <v>5.86</v>
      </c>
      <c r="AN7" s="43">
        <v>0.12</v>
      </c>
      <c r="AO7" s="42">
        <v>0.5</v>
      </c>
      <c r="AP7" s="42">
        <v>0.9</v>
      </c>
      <c r="AQ7" s="44"/>
      <c r="AR7" s="43">
        <v>0.64</v>
      </c>
      <c r="AS7" s="2"/>
      <c r="AT7" s="46">
        <v>29.08</v>
      </c>
      <c r="AU7" s="2"/>
      <c r="AV7" s="43">
        <v>6.52</v>
      </c>
      <c r="AW7" s="2"/>
      <c r="AX7" s="46">
        <v>4.8600000000000003</v>
      </c>
      <c r="AY7" s="7"/>
      <c r="AZ7" s="6" t="s">
        <v>284</v>
      </c>
      <c r="BA7" s="15" t="s">
        <v>285</v>
      </c>
      <c r="BB7" s="15" t="s">
        <v>286</v>
      </c>
      <c r="BC7" s="15" t="s">
        <v>287</v>
      </c>
      <c r="BD7" s="7" t="s">
        <v>190</v>
      </c>
      <c r="BE7" s="7">
        <v>2</v>
      </c>
      <c r="BF7" s="8" t="s">
        <v>288</v>
      </c>
      <c r="BG7" s="16" t="s">
        <v>289</v>
      </c>
      <c r="BH7" s="15" t="s">
        <v>290</v>
      </c>
      <c r="BI7" s="15" t="s">
        <v>291</v>
      </c>
      <c r="BJ7" s="15" t="s">
        <v>343</v>
      </c>
      <c r="BK7" s="8" t="s">
        <v>292</v>
      </c>
      <c r="BL7" s="15">
        <v>90</v>
      </c>
      <c r="BM7" s="15" t="s">
        <v>293</v>
      </c>
      <c r="BN7" s="7">
        <v>17.5</v>
      </c>
      <c r="BO7" s="7">
        <v>0.8</v>
      </c>
      <c r="BP7" s="7">
        <v>22000</v>
      </c>
      <c r="BQ7" s="7">
        <v>96515</v>
      </c>
      <c r="BR7" s="7">
        <v>940517</v>
      </c>
      <c r="BS7" s="7"/>
      <c r="BT7" s="7" t="s">
        <v>294</v>
      </c>
      <c r="BU7" s="2" t="s">
        <v>295</v>
      </c>
      <c r="BV7" s="2" t="s">
        <v>289</v>
      </c>
      <c r="BW7" s="2">
        <v>22</v>
      </c>
      <c r="BX7" s="2">
        <v>45</v>
      </c>
      <c r="BY7" s="2">
        <v>23</v>
      </c>
      <c r="BZ7" s="7" t="s">
        <v>298</v>
      </c>
      <c r="CA7" s="7"/>
      <c r="CB7" s="7"/>
      <c r="CC7" s="7"/>
      <c r="CD7" s="7"/>
      <c r="CE7" s="7"/>
      <c r="CF7" s="7" t="s">
        <v>296</v>
      </c>
      <c r="CG7" s="7"/>
      <c r="CH7" s="41" t="s">
        <v>297</v>
      </c>
    </row>
    <row r="8" spans="1:86" ht="88.5" thickBot="1" x14ac:dyDescent="0.5">
      <c r="A8" s="7">
        <v>3</v>
      </c>
      <c r="B8" s="7"/>
      <c r="C8" s="55" t="s">
        <v>205</v>
      </c>
      <c r="D8" s="56" t="s">
        <v>206</v>
      </c>
      <c r="E8" s="55" t="s">
        <v>247</v>
      </c>
      <c r="F8" s="3" t="s">
        <v>254</v>
      </c>
      <c r="G8" s="4" t="s">
        <v>255</v>
      </c>
      <c r="H8" s="55">
        <v>9178235962</v>
      </c>
      <c r="I8" s="27">
        <v>880987576815</v>
      </c>
      <c r="J8" s="26" t="s">
        <v>281</v>
      </c>
      <c r="K8" s="3">
        <v>4000</v>
      </c>
      <c r="L8" s="7"/>
      <c r="M8" s="85" t="s">
        <v>313</v>
      </c>
      <c r="N8" s="86" t="s">
        <v>314</v>
      </c>
      <c r="O8" s="3" t="s">
        <v>283</v>
      </c>
      <c r="P8" s="7"/>
      <c r="Q8" s="5">
        <v>0.4</v>
      </c>
      <c r="R8" s="15" t="s">
        <v>187</v>
      </c>
      <c r="S8" s="7">
        <v>90</v>
      </c>
      <c r="T8" s="7">
        <v>60</v>
      </c>
      <c r="U8" s="8" t="s">
        <v>194</v>
      </c>
      <c r="V8" s="7" t="s">
        <v>190</v>
      </c>
      <c r="W8" s="15" t="s">
        <v>195</v>
      </c>
      <c r="X8" s="8" t="s">
        <v>196</v>
      </c>
      <c r="Y8" s="7" t="s">
        <v>197</v>
      </c>
      <c r="Z8" s="15" t="s">
        <v>258</v>
      </c>
      <c r="AA8" s="7">
        <v>22</v>
      </c>
      <c r="AB8" s="8" t="s">
        <v>190</v>
      </c>
      <c r="AC8" s="8" t="s">
        <v>198</v>
      </c>
      <c r="AD8" s="41" t="s">
        <v>199</v>
      </c>
      <c r="AE8" s="42">
        <v>162.4</v>
      </c>
      <c r="AF8" s="42">
        <v>37.5</v>
      </c>
      <c r="AG8" s="42">
        <v>18.399999999999999</v>
      </c>
      <c r="AH8" s="42">
        <v>20</v>
      </c>
      <c r="AI8" s="42">
        <v>144</v>
      </c>
      <c r="AJ8" s="42">
        <v>20</v>
      </c>
      <c r="AK8" s="42">
        <v>13.4</v>
      </c>
      <c r="AL8" s="2"/>
      <c r="AM8" s="48">
        <v>5.9</v>
      </c>
      <c r="AN8" s="43">
        <v>0.11</v>
      </c>
      <c r="AO8" s="42">
        <v>0.5</v>
      </c>
      <c r="AP8" s="42">
        <v>0.9</v>
      </c>
      <c r="AQ8" s="44"/>
      <c r="AR8" s="43">
        <v>0.64</v>
      </c>
      <c r="AS8" s="2"/>
      <c r="AT8" s="49">
        <v>39.08</v>
      </c>
      <c r="AU8" s="2"/>
      <c r="AV8" s="43">
        <v>6.52</v>
      </c>
      <c r="AW8" s="2"/>
      <c r="AX8" s="46">
        <v>2.31</v>
      </c>
      <c r="AY8" s="7"/>
      <c r="AZ8" s="6" t="s">
        <v>284</v>
      </c>
      <c r="BA8" s="15" t="s">
        <v>285</v>
      </c>
      <c r="BB8" s="15" t="s">
        <v>286</v>
      </c>
      <c r="BC8" s="15" t="s">
        <v>287</v>
      </c>
      <c r="BD8" s="7" t="s">
        <v>190</v>
      </c>
      <c r="BE8" s="7">
        <v>2</v>
      </c>
      <c r="BF8" s="8" t="s">
        <v>288</v>
      </c>
      <c r="BG8" s="16" t="s">
        <v>289</v>
      </c>
      <c r="BH8" s="15" t="s">
        <v>290</v>
      </c>
      <c r="BI8" s="15" t="s">
        <v>291</v>
      </c>
      <c r="BJ8" s="15" t="s">
        <v>343</v>
      </c>
      <c r="BK8" s="8" t="s">
        <v>292</v>
      </c>
      <c r="BL8" s="15">
        <v>90</v>
      </c>
      <c r="BM8" s="15" t="s">
        <v>293</v>
      </c>
      <c r="BN8" s="7">
        <v>16.2</v>
      </c>
      <c r="BO8" s="7">
        <v>0.6</v>
      </c>
      <c r="BP8" s="7">
        <v>22000</v>
      </c>
      <c r="BQ8" s="7">
        <v>89100</v>
      </c>
      <c r="BR8" s="7">
        <v>67100</v>
      </c>
      <c r="BS8" s="7"/>
      <c r="BT8" s="7" t="s">
        <v>294</v>
      </c>
      <c r="BU8" s="2" t="s">
        <v>295</v>
      </c>
      <c r="BV8" s="2" t="s">
        <v>289</v>
      </c>
      <c r="BW8" s="2">
        <v>22</v>
      </c>
      <c r="BX8" s="2">
        <v>45</v>
      </c>
      <c r="BY8" s="2">
        <v>23</v>
      </c>
      <c r="BZ8" s="7" t="s">
        <v>298</v>
      </c>
      <c r="CA8" s="7"/>
      <c r="CB8" s="7"/>
      <c r="CC8" s="7"/>
      <c r="CD8" s="7"/>
      <c r="CE8" s="7"/>
      <c r="CF8" s="7" t="s">
        <v>296</v>
      </c>
      <c r="CG8" s="7"/>
      <c r="CH8" s="41" t="s">
        <v>297</v>
      </c>
    </row>
    <row r="9" spans="1:86" ht="88.5" thickBot="1" x14ac:dyDescent="0.5">
      <c r="A9" s="7">
        <v>4</v>
      </c>
      <c r="B9" s="7"/>
      <c r="C9" s="55" t="s">
        <v>207</v>
      </c>
      <c r="D9" s="56" t="s">
        <v>208</v>
      </c>
      <c r="E9" s="55" t="s">
        <v>247</v>
      </c>
      <c r="F9" s="3" t="s">
        <v>254</v>
      </c>
      <c r="G9" s="4" t="s">
        <v>255</v>
      </c>
      <c r="H9" s="55">
        <v>9668797330</v>
      </c>
      <c r="I9" s="91">
        <v>901964684756</v>
      </c>
      <c r="J9" s="26" t="s">
        <v>281</v>
      </c>
      <c r="K9" s="3">
        <v>4000</v>
      </c>
      <c r="L9" s="7"/>
      <c r="M9" s="85" t="s">
        <v>315</v>
      </c>
      <c r="N9" s="86" t="s">
        <v>316</v>
      </c>
      <c r="O9" s="3" t="s">
        <v>283</v>
      </c>
      <c r="P9" s="7"/>
      <c r="Q9" s="5">
        <v>0.4</v>
      </c>
      <c r="R9" s="15" t="s">
        <v>187</v>
      </c>
      <c r="S9" s="7">
        <v>90</v>
      </c>
      <c r="T9" s="7">
        <v>60</v>
      </c>
      <c r="U9" s="8" t="s">
        <v>194</v>
      </c>
      <c r="V9" s="7" t="s">
        <v>190</v>
      </c>
      <c r="W9" s="15" t="s">
        <v>195</v>
      </c>
      <c r="X9" s="8" t="s">
        <v>196</v>
      </c>
      <c r="Y9" s="7" t="s">
        <v>197</v>
      </c>
      <c r="Z9" s="15" t="s">
        <v>259</v>
      </c>
      <c r="AA9" s="7">
        <v>22</v>
      </c>
      <c r="AB9" s="8" t="s">
        <v>190</v>
      </c>
      <c r="AC9" s="8" t="s">
        <v>198</v>
      </c>
      <c r="AD9" s="41" t="s">
        <v>199</v>
      </c>
      <c r="AE9" s="42">
        <v>156.30000000000001</v>
      </c>
      <c r="AF9" s="42">
        <v>37.5</v>
      </c>
      <c r="AG9" s="42">
        <v>12.1</v>
      </c>
      <c r="AH9" s="42">
        <v>25</v>
      </c>
      <c r="AI9" s="42">
        <v>144</v>
      </c>
      <c r="AJ9" s="42">
        <v>20</v>
      </c>
      <c r="AK9" s="42">
        <v>18.61</v>
      </c>
      <c r="AL9" s="2"/>
      <c r="AM9" s="48">
        <v>5.7</v>
      </c>
      <c r="AN9" s="43">
        <v>0.08</v>
      </c>
      <c r="AO9" s="42">
        <v>0.5</v>
      </c>
      <c r="AP9" s="42">
        <v>0.9</v>
      </c>
      <c r="AQ9" s="44"/>
      <c r="AR9" s="43">
        <v>0.64</v>
      </c>
      <c r="AS9" s="2"/>
      <c r="AT9" s="46">
        <v>29.08</v>
      </c>
      <c r="AU9" s="2"/>
      <c r="AV9" s="43">
        <v>6.52</v>
      </c>
      <c r="AW9" s="2"/>
      <c r="AX9" s="46">
        <v>4.8600000000000003</v>
      </c>
      <c r="AY9" s="7"/>
      <c r="AZ9" s="6" t="s">
        <v>284</v>
      </c>
      <c r="BA9" s="15" t="s">
        <v>285</v>
      </c>
      <c r="BB9" s="15" t="s">
        <v>286</v>
      </c>
      <c r="BC9" s="15" t="s">
        <v>287</v>
      </c>
      <c r="BD9" s="7" t="s">
        <v>190</v>
      </c>
      <c r="BE9" s="7">
        <v>2</v>
      </c>
      <c r="BF9" s="8" t="s">
        <v>288</v>
      </c>
      <c r="BG9" s="16" t="s">
        <v>289</v>
      </c>
      <c r="BH9" s="15" t="s">
        <v>290</v>
      </c>
      <c r="BI9" s="15" t="s">
        <v>291</v>
      </c>
      <c r="BJ9" s="15" t="s">
        <v>343</v>
      </c>
      <c r="BK9" s="8" t="s">
        <v>292</v>
      </c>
      <c r="BL9" s="15">
        <v>90</v>
      </c>
      <c r="BM9" s="15" t="s">
        <v>293</v>
      </c>
      <c r="BN9" s="7">
        <v>18</v>
      </c>
      <c r="BO9" s="7">
        <v>1</v>
      </c>
      <c r="BP9" s="7">
        <v>22000</v>
      </c>
      <c r="BQ9" s="7">
        <v>99000</v>
      </c>
      <c r="BR9" s="7">
        <v>77000</v>
      </c>
      <c r="BS9" s="7"/>
      <c r="BT9" s="7" t="s">
        <v>294</v>
      </c>
      <c r="BU9" s="2" t="s">
        <v>295</v>
      </c>
      <c r="BV9" s="2" t="s">
        <v>289</v>
      </c>
      <c r="BW9" s="2">
        <v>22</v>
      </c>
      <c r="BX9" s="2">
        <v>45</v>
      </c>
      <c r="BY9" s="2">
        <v>23</v>
      </c>
      <c r="BZ9" s="7" t="s">
        <v>298</v>
      </c>
      <c r="CA9" s="7"/>
      <c r="CB9" s="7"/>
      <c r="CC9" s="7"/>
      <c r="CD9" s="7"/>
      <c r="CE9" s="7"/>
      <c r="CF9" s="7" t="s">
        <v>296</v>
      </c>
      <c r="CG9" s="7"/>
      <c r="CH9" s="41" t="s">
        <v>297</v>
      </c>
    </row>
    <row r="10" spans="1:86" ht="88.5" thickBot="1" x14ac:dyDescent="0.5">
      <c r="A10" s="7">
        <v>5</v>
      </c>
      <c r="B10" s="7"/>
      <c r="C10" s="55" t="s">
        <v>209</v>
      </c>
      <c r="D10" s="56" t="s">
        <v>210</v>
      </c>
      <c r="E10" s="55" t="s">
        <v>247</v>
      </c>
      <c r="F10" s="3" t="s">
        <v>254</v>
      </c>
      <c r="G10" s="4" t="s">
        <v>255</v>
      </c>
      <c r="H10" s="55">
        <v>7751040705</v>
      </c>
      <c r="I10" s="92">
        <v>917419042269</v>
      </c>
      <c r="J10" s="26" t="s">
        <v>281</v>
      </c>
      <c r="K10" s="3">
        <v>4000</v>
      </c>
      <c r="L10" s="7"/>
      <c r="M10" s="85" t="s">
        <v>317</v>
      </c>
      <c r="N10" s="86" t="s">
        <v>318</v>
      </c>
      <c r="O10" s="3" t="s">
        <v>283</v>
      </c>
      <c r="P10" s="7"/>
      <c r="Q10" s="5">
        <v>0.4</v>
      </c>
      <c r="R10" s="15" t="s">
        <v>187</v>
      </c>
      <c r="S10" s="7">
        <v>90</v>
      </c>
      <c r="T10" s="7">
        <v>60</v>
      </c>
      <c r="U10" s="8" t="s">
        <v>194</v>
      </c>
      <c r="V10" s="7" t="s">
        <v>190</v>
      </c>
      <c r="W10" s="15" t="s">
        <v>195</v>
      </c>
      <c r="X10" s="8" t="s">
        <v>196</v>
      </c>
      <c r="Y10" s="7" t="s">
        <v>197</v>
      </c>
      <c r="Z10" s="15" t="s">
        <v>260</v>
      </c>
      <c r="AA10" s="7">
        <v>22</v>
      </c>
      <c r="AB10" s="8" t="s">
        <v>190</v>
      </c>
      <c r="AC10" s="8" t="s">
        <v>198</v>
      </c>
      <c r="AD10" s="41" t="s">
        <v>199</v>
      </c>
      <c r="AE10" s="42">
        <v>162.4</v>
      </c>
      <c r="AF10" s="42">
        <v>37.5</v>
      </c>
      <c r="AG10" s="42">
        <v>18.399999999999999</v>
      </c>
      <c r="AH10" s="42">
        <v>20</v>
      </c>
      <c r="AI10" s="42">
        <v>119</v>
      </c>
      <c r="AJ10" s="42">
        <v>20</v>
      </c>
      <c r="AK10" s="42">
        <v>20.100000000000001</v>
      </c>
      <c r="AL10" s="2"/>
      <c r="AM10" s="50">
        <v>5.4</v>
      </c>
      <c r="AN10" s="43">
        <v>0.09</v>
      </c>
      <c r="AO10" s="42">
        <v>0.4</v>
      </c>
      <c r="AP10" s="42">
        <v>0.8</v>
      </c>
      <c r="AQ10" s="44"/>
      <c r="AR10" s="43">
        <v>0.64</v>
      </c>
      <c r="AS10" s="2"/>
      <c r="AT10" s="46">
        <v>29.08</v>
      </c>
      <c r="AU10" s="2"/>
      <c r="AV10" s="43">
        <v>8.49</v>
      </c>
      <c r="AW10" s="2"/>
      <c r="AX10" s="46">
        <v>4.8600000000000003</v>
      </c>
      <c r="AY10" s="7"/>
      <c r="AZ10" s="6" t="s">
        <v>284</v>
      </c>
      <c r="BA10" s="15" t="s">
        <v>285</v>
      </c>
      <c r="BB10" s="15" t="s">
        <v>286</v>
      </c>
      <c r="BC10" s="15" t="s">
        <v>287</v>
      </c>
      <c r="BD10" s="7" t="s">
        <v>190</v>
      </c>
      <c r="BE10" s="7">
        <v>2</v>
      </c>
      <c r="BF10" s="8" t="s">
        <v>288</v>
      </c>
      <c r="BG10" s="16" t="s">
        <v>289</v>
      </c>
      <c r="BH10" s="15" t="s">
        <v>290</v>
      </c>
      <c r="BI10" s="15" t="s">
        <v>291</v>
      </c>
      <c r="BJ10" s="15" t="s">
        <v>343</v>
      </c>
      <c r="BK10" s="8" t="s">
        <v>292</v>
      </c>
      <c r="BL10" s="15">
        <v>90</v>
      </c>
      <c r="BM10" s="15" t="s">
        <v>293</v>
      </c>
      <c r="BN10" s="7">
        <v>20</v>
      </c>
      <c r="BO10" s="7">
        <v>0.7</v>
      </c>
      <c r="BP10" s="7">
        <v>21000</v>
      </c>
      <c r="BQ10" s="7">
        <v>110000</v>
      </c>
      <c r="BR10" s="7">
        <v>89000</v>
      </c>
      <c r="BS10" s="7"/>
      <c r="BT10" s="7" t="s">
        <v>294</v>
      </c>
      <c r="BU10" s="2" t="s">
        <v>295</v>
      </c>
      <c r="BV10" s="2" t="s">
        <v>289</v>
      </c>
      <c r="BW10" s="2">
        <v>22</v>
      </c>
      <c r="BX10" s="2">
        <v>45</v>
      </c>
      <c r="BY10" s="2">
        <v>23</v>
      </c>
      <c r="BZ10" s="7" t="s">
        <v>298</v>
      </c>
      <c r="CA10" s="7"/>
      <c r="CB10" s="7"/>
      <c r="CC10" s="7"/>
      <c r="CD10" s="7"/>
      <c r="CE10" s="7"/>
      <c r="CF10" s="7" t="s">
        <v>296</v>
      </c>
      <c r="CG10" s="7"/>
      <c r="CH10" s="41" t="s">
        <v>297</v>
      </c>
    </row>
    <row r="11" spans="1:86" ht="88.5" thickBot="1" x14ac:dyDescent="0.5">
      <c r="A11" s="7">
        <v>6</v>
      </c>
      <c r="B11" s="7"/>
      <c r="C11" s="55" t="s">
        <v>211</v>
      </c>
      <c r="D11" s="56" t="s">
        <v>212</v>
      </c>
      <c r="E11" s="55" t="s">
        <v>247</v>
      </c>
      <c r="F11" s="3" t="s">
        <v>254</v>
      </c>
      <c r="G11" s="4" t="s">
        <v>255</v>
      </c>
      <c r="H11" s="55">
        <v>7894815263</v>
      </c>
      <c r="I11" s="92">
        <v>250758099590</v>
      </c>
      <c r="J11" s="26" t="s">
        <v>281</v>
      </c>
      <c r="K11" s="3">
        <v>4000</v>
      </c>
      <c r="L11" s="7"/>
      <c r="M11" s="85" t="s">
        <v>319</v>
      </c>
      <c r="N11" s="86" t="s">
        <v>320</v>
      </c>
      <c r="O11" s="3" t="s">
        <v>283</v>
      </c>
      <c r="P11" s="7"/>
      <c r="Q11" s="5">
        <v>0.4</v>
      </c>
      <c r="R11" s="15" t="s">
        <v>187</v>
      </c>
      <c r="S11" s="7">
        <v>90</v>
      </c>
      <c r="T11" s="7">
        <v>60</v>
      </c>
      <c r="U11" s="8" t="s">
        <v>194</v>
      </c>
      <c r="V11" s="7" t="s">
        <v>190</v>
      </c>
      <c r="W11" s="15" t="s">
        <v>195</v>
      </c>
      <c r="X11" s="8" t="s">
        <v>196</v>
      </c>
      <c r="Y11" s="7" t="s">
        <v>197</v>
      </c>
      <c r="Z11" s="15" t="s">
        <v>261</v>
      </c>
      <c r="AA11" s="7">
        <v>22</v>
      </c>
      <c r="AB11" s="8" t="s">
        <v>190</v>
      </c>
      <c r="AC11" s="8" t="s">
        <v>198</v>
      </c>
      <c r="AD11" s="41" t="s">
        <v>199</v>
      </c>
      <c r="AE11" s="42">
        <v>156.30000000000001</v>
      </c>
      <c r="AF11" s="42">
        <v>37.5</v>
      </c>
      <c r="AG11" s="42">
        <v>12.1</v>
      </c>
      <c r="AH11" s="42">
        <v>25</v>
      </c>
      <c r="AI11" s="42">
        <v>111</v>
      </c>
      <c r="AJ11" s="42">
        <v>20</v>
      </c>
      <c r="AK11" s="42">
        <v>20.100000000000001</v>
      </c>
      <c r="AL11" s="2"/>
      <c r="AM11" s="43">
        <v>5.86</v>
      </c>
      <c r="AN11" s="43">
        <v>0.02</v>
      </c>
      <c r="AO11" s="42">
        <v>0.4</v>
      </c>
      <c r="AP11" s="42">
        <v>0.8</v>
      </c>
      <c r="AQ11" s="44"/>
      <c r="AR11" s="43">
        <v>0.64</v>
      </c>
      <c r="AS11" s="2"/>
      <c r="AT11" s="46">
        <v>29.08</v>
      </c>
      <c r="AU11" s="2"/>
      <c r="AV11" s="43">
        <v>8.49</v>
      </c>
      <c r="AW11" s="2"/>
      <c r="AX11" s="46">
        <v>4.8600000000000003</v>
      </c>
      <c r="AY11" s="7"/>
      <c r="AZ11" s="6" t="s">
        <v>284</v>
      </c>
      <c r="BA11" s="15" t="s">
        <v>285</v>
      </c>
      <c r="BB11" s="15" t="s">
        <v>286</v>
      </c>
      <c r="BC11" s="15" t="s">
        <v>287</v>
      </c>
      <c r="BD11" s="7" t="s">
        <v>190</v>
      </c>
      <c r="BE11" s="7">
        <v>2</v>
      </c>
      <c r="BF11" s="8" t="s">
        <v>288</v>
      </c>
      <c r="BG11" s="16" t="s">
        <v>289</v>
      </c>
      <c r="BH11" s="15" t="s">
        <v>290</v>
      </c>
      <c r="BI11" s="15" t="s">
        <v>291</v>
      </c>
      <c r="BJ11" s="15" t="s">
        <v>343</v>
      </c>
      <c r="BK11" s="8" t="s">
        <v>292</v>
      </c>
      <c r="BL11" s="15">
        <v>90</v>
      </c>
      <c r="BM11" s="15" t="s">
        <v>293</v>
      </c>
      <c r="BN11" s="7">
        <v>22.5</v>
      </c>
      <c r="BO11" s="7">
        <v>0.6</v>
      </c>
      <c r="BP11" s="7">
        <v>22000</v>
      </c>
      <c r="BQ11" s="7">
        <v>123750</v>
      </c>
      <c r="BR11" s="7">
        <v>101750</v>
      </c>
      <c r="BS11" s="7"/>
      <c r="BT11" s="7" t="s">
        <v>294</v>
      </c>
      <c r="BU11" s="2" t="s">
        <v>295</v>
      </c>
      <c r="BV11" s="2" t="s">
        <v>289</v>
      </c>
      <c r="BW11" s="2">
        <v>22</v>
      </c>
      <c r="BX11" s="2">
        <v>45</v>
      </c>
      <c r="BY11" s="2">
        <v>23</v>
      </c>
      <c r="BZ11" s="7" t="s">
        <v>298</v>
      </c>
      <c r="CA11" s="7"/>
      <c r="CB11" s="7"/>
      <c r="CC11" s="7"/>
      <c r="CD11" s="7"/>
      <c r="CE11" s="7"/>
      <c r="CF11" s="7" t="s">
        <v>296</v>
      </c>
      <c r="CG11" s="7"/>
      <c r="CH11" s="41" t="s">
        <v>297</v>
      </c>
    </row>
    <row r="12" spans="1:86" ht="88.5" thickBot="1" x14ac:dyDescent="0.5">
      <c r="A12" s="7">
        <v>7</v>
      </c>
      <c r="B12" s="7"/>
      <c r="C12" s="55" t="s">
        <v>213</v>
      </c>
      <c r="D12" s="56" t="s">
        <v>212</v>
      </c>
      <c r="E12" s="55" t="s">
        <v>247</v>
      </c>
      <c r="F12" s="3" t="s">
        <v>254</v>
      </c>
      <c r="G12" s="4" t="s">
        <v>255</v>
      </c>
      <c r="H12" s="55">
        <v>9777222591</v>
      </c>
      <c r="I12" s="92">
        <v>845412786232</v>
      </c>
      <c r="J12" s="26" t="s">
        <v>281</v>
      </c>
      <c r="K12" s="3">
        <v>4000</v>
      </c>
      <c r="L12" s="7"/>
      <c r="M12" s="85" t="s">
        <v>321</v>
      </c>
      <c r="N12" s="86" t="s">
        <v>322</v>
      </c>
      <c r="O12" s="3" t="s">
        <v>283</v>
      </c>
      <c r="P12" s="7"/>
      <c r="Q12" s="5">
        <v>0.4</v>
      </c>
      <c r="R12" s="15" t="s">
        <v>187</v>
      </c>
      <c r="S12" s="7">
        <v>90</v>
      </c>
      <c r="T12" s="7">
        <v>60</v>
      </c>
      <c r="U12" s="8" t="s">
        <v>194</v>
      </c>
      <c r="V12" s="7" t="s">
        <v>190</v>
      </c>
      <c r="W12" s="15" t="s">
        <v>195</v>
      </c>
      <c r="X12" s="8" t="s">
        <v>196</v>
      </c>
      <c r="Y12" s="7" t="s">
        <v>197</v>
      </c>
      <c r="Z12" s="15" t="s">
        <v>262</v>
      </c>
      <c r="AA12" s="7">
        <v>22</v>
      </c>
      <c r="AB12" s="8" t="s">
        <v>190</v>
      </c>
      <c r="AC12" s="8" t="s">
        <v>198</v>
      </c>
      <c r="AD12" s="41" t="s">
        <v>199</v>
      </c>
      <c r="AE12" s="42">
        <v>162.4</v>
      </c>
      <c r="AF12" s="42">
        <v>37.5</v>
      </c>
      <c r="AG12" s="42">
        <v>18.399999999999999</v>
      </c>
      <c r="AH12" s="42">
        <v>20</v>
      </c>
      <c r="AI12" s="42">
        <v>114</v>
      </c>
      <c r="AJ12" s="42">
        <v>20</v>
      </c>
      <c r="AK12" s="42">
        <v>20.100000000000001</v>
      </c>
      <c r="AL12" s="2"/>
      <c r="AM12" s="43">
        <v>5.79</v>
      </c>
      <c r="AN12" s="43">
        <v>0.02</v>
      </c>
      <c r="AO12" s="42">
        <v>0.4</v>
      </c>
      <c r="AP12" s="42">
        <v>0.8</v>
      </c>
      <c r="AQ12" s="44"/>
      <c r="AR12" s="43">
        <v>0.64</v>
      </c>
      <c r="AS12" s="2"/>
      <c r="AT12" s="46">
        <v>29.08</v>
      </c>
      <c r="AU12" s="2"/>
      <c r="AV12" s="43">
        <v>8.49</v>
      </c>
      <c r="AW12" s="2"/>
      <c r="AX12" s="46">
        <v>4.8600000000000003</v>
      </c>
      <c r="AY12" s="7"/>
      <c r="AZ12" s="6" t="s">
        <v>284</v>
      </c>
      <c r="BA12" s="15" t="s">
        <v>285</v>
      </c>
      <c r="BB12" s="15" t="s">
        <v>286</v>
      </c>
      <c r="BC12" s="15" t="s">
        <v>287</v>
      </c>
      <c r="BD12" s="7" t="s">
        <v>190</v>
      </c>
      <c r="BE12" s="7">
        <v>2</v>
      </c>
      <c r="BF12" s="8" t="s">
        <v>288</v>
      </c>
      <c r="BG12" s="16" t="s">
        <v>289</v>
      </c>
      <c r="BH12" s="15" t="s">
        <v>290</v>
      </c>
      <c r="BI12" s="15" t="s">
        <v>291</v>
      </c>
      <c r="BJ12" s="15" t="s">
        <v>343</v>
      </c>
      <c r="BK12" s="8" t="s">
        <v>292</v>
      </c>
      <c r="BL12" s="15">
        <v>90</v>
      </c>
      <c r="BM12" s="15" t="s">
        <v>293</v>
      </c>
      <c r="BN12" s="7">
        <v>15.6</v>
      </c>
      <c r="BO12" s="7">
        <v>0.7</v>
      </c>
      <c r="BP12" s="7">
        <v>20000</v>
      </c>
      <c r="BQ12" s="7">
        <v>85800</v>
      </c>
      <c r="BR12" s="7">
        <v>65800</v>
      </c>
      <c r="BS12" s="7"/>
      <c r="BT12" s="7" t="s">
        <v>294</v>
      </c>
      <c r="BU12" s="2" t="s">
        <v>295</v>
      </c>
      <c r="BV12" s="2" t="s">
        <v>289</v>
      </c>
      <c r="BW12" s="2">
        <v>22</v>
      </c>
      <c r="BX12" s="2">
        <v>45</v>
      </c>
      <c r="BY12" s="2">
        <v>23</v>
      </c>
      <c r="BZ12" s="7" t="s">
        <v>298</v>
      </c>
      <c r="CA12" s="7"/>
      <c r="CB12" s="7"/>
      <c r="CC12" s="7"/>
      <c r="CD12" s="7"/>
      <c r="CE12" s="7"/>
      <c r="CF12" s="7" t="s">
        <v>296</v>
      </c>
      <c r="CG12" s="7"/>
      <c r="CH12" s="41" t="s">
        <v>297</v>
      </c>
    </row>
    <row r="13" spans="1:86" ht="88.5" thickBot="1" x14ac:dyDescent="0.5">
      <c r="A13" s="7">
        <v>8</v>
      </c>
      <c r="C13" s="55" t="s">
        <v>214</v>
      </c>
      <c r="D13" s="56" t="s">
        <v>215</v>
      </c>
      <c r="E13" s="55" t="s">
        <v>247</v>
      </c>
      <c r="F13" s="3" t="s">
        <v>254</v>
      </c>
      <c r="G13" s="4" t="s">
        <v>255</v>
      </c>
      <c r="H13" s="55">
        <v>9337476318</v>
      </c>
      <c r="I13" s="92">
        <v>949222238069</v>
      </c>
      <c r="J13" s="26" t="s">
        <v>281</v>
      </c>
      <c r="K13" s="3">
        <v>4000</v>
      </c>
      <c r="M13" s="85" t="s">
        <v>323</v>
      </c>
      <c r="N13" s="86" t="s">
        <v>324</v>
      </c>
      <c r="O13" s="3" t="s">
        <v>283</v>
      </c>
      <c r="P13" s="7"/>
      <c r="Q13" s="5">
        <v>0.4</v>
      </c>
      <c r="R13" s="15" t="s">
        <v>187</v>
      </c>
      <c r="S13" s="7">
        <v>90</v>
      </c>
      <c r="T13" s="7">
        <v>60</v>
      </c>
      <c r="U13" s="8" t="s">
        <v>194</v>
      </c>
      <c r="V13" s="7" t="s">
        <v>190</v>
      </c>
      <c r="W13" s="15" t="s">
        <v>195</v>
      </c>
      <c r="X13" s="8" t="s">
        <v>196</v>
      </c>
      <c r="Y13" s="7" t="s">
        <v>197</v>
      </c>
      <c r="Z13" s="15" t="s">
        <v>263</v>
      </c>
      <c r="AA13" s="7">
        <v>22</v>
      </c>
      <c r="AB13" s="8" t="s">
        <v>190</v>
      </c>
      <c r="AC13" s="8" t="s">
        <v>198</v>
      </c>
      <c r="AD13" s="41" t="s">
        <v>199</v>
      </c>
      <c r="AE13" s="42">
        <v>162.4</v>
      </c>
      <c r="AF13" s="42">
        <v>37.5</v>
      </c>
      <c r="AG13" s="42">
        <v>18.399999999999999</v>
      </c>
      <c r="AH13" s="42">
        <v>20</v>
      </c>
      <c r="AI13" s="42">
        <v>119</v>
      </c>
      <c r="AJ13" s="42">
        <v>20</v>
      </c>
      <c r="AK13" s="42">
        <v>20.100000000000001</v>
      </c>
      <c r="AL13" s="2"/>
      <c r="AM13" s="43">
        <v>5.8</v>
      </c>
      <c r="AN13" s="43">
        <v>0.03</v>
      </c>
      <c r="AO13" s="42">
        <v>0.4</v>
      </c>
      <c r="AP13" s="42">
        <v>0.8</v>
      </c>
      <c r="AQ13" s="44"/>
      <c r="AR13" s="43">
        <v>0.72</v>
      </c>
      <c r="AS13" s="2"/>
      <c r="AT13" s="46">
        <v>29.08</v>
      </c>
      <c r="AU13" s="2"/>
      <c r="AV13" s="43">
        <v>8.49</v>
      </c>
      <c r="AW13" s="2"/>
      <c r="AX13" s="46">
        <v>4.8600000000000003</v>
      </c>
      <c r="AZ13" s="6" t="s">
        <v>284</v>
      </c>
      <c r="BA13" s="15" t="s">
        <v>285</v>
      </c>
      <c r="BB13" s="15" t="s">
        <v>286</v>
      </c>
      <c r="BC13" s="15" t="s">
        <v>287</v>
      </c>
      <c r="BD13" s="7" t="s">
        <v>190</v>
      </c>
      <c r="BE13" s="7">
        <v>2</v>
      </c>
      <c r="BF13" s="8" t="s">
        <v>288</v>
      </c>
      <c r="BG13" s="16" t="s">
        <v>289</v>
      </c>
      <c r="BH13" s="15" t="s">
        <v>290</v>
      </c>
      <c r="BI13" s="15" t="s">
        <v>291</v>
      </c>
      <c r="BJ13" s="15" t="s">
        <v>343</v>
      </c>
      <c r="BK13" s="8" t="s">
        <v>292</v>
      </c>
      <c r="BL13" s="15">
        <v>90</v>
      </c>
      <c r="BM13" s="15" t="s">
        <v>293</v>
      </c>
      <c r="BN13" s="7">
        <v>14.2</v>
      </c>
      <c r="BO13" s="7">
        <v>0.82</v>
      </c>
      <c r="BP13" s="7">
        <v>20000</v>
      </c>
      <c r="BQ13" s="7">
        <v>78100</v>
      </c>
      <c r="BR13" s="7">
        <v>58100</v>
      </c>
      <c r="BS13" s="7"/>
      <c r="BT13" s="7" t="s">
        <v>294</v>
      </c>
      <c r="BU13" s="2" t="s">
        <v>295</v>
      </c>
      <c r="BV13" s="2" t="s">
        <v>289</v>
      </c>
      <c r="BW13" s="2">
        <v>22</v>
      </c>
      <c r="BX13" s="2">
        <v>45</v>
      </c>
      <c r="BY13" s="2">
        <v>23</v>
      </c>
      <c r="BZ13" s="7" t="s">
        <v>298</v>
      </c>
      <c r="CA13" s="7"/>
      <c r="CB13" s="7"/>
      <c r="CC13" s="7"/>
      <c r="CD13" s="7"/>
      <c r="CE13" s="7"/>
      <c r="CF13" s="7" t="s">
        <v>296</v>
      </c>
      <c r="CG13" s="7"/>
      <c r="CH13" s="41" t="s">
        <v>297</v>
      </c>
    </row>
    <row r="14" spans="1:86" ht="88.5" thickBot="1" x14ac:dyDescent="0.5">
      <c r="A14" s="7">
        <v>9</v>
      </c>
      <c r="C14" s="55" t="s">
        <v>216</v>
      </c>
      <c r="D14" s="56" t="s">
        <v>217</v>
      </c>
      <c r="E14" s="55" t="s">
        <v>247</v>
      </c>
      <c r="F14" s="3" t="s">
        <v>254</v>
      </c>
      <c r="G14" s="4" t="s">
        <v>255</v>
      </c>
      <c r="H14" s="55">
        <v>7894815263</v>
      </c>
      <c r="I14" s="92">
        <v>588783404670</v>
      </c>
      <c r="J14" s="26" t="s">
        <v>281</v>
      </c>
      <c r="K14" s="3">
        <v>4000</v>
      </c>
      <c r="M14" s="85" t="s">
        <v>325</v>
      </c>
      <c r="N14" s="86" t="s">
        <v>326</v>
      </c>
      <c r="O14" s="3" t="s">
        <v>283</v>
      </c>
      <c r="P14" s="7"/>
      <c r="Q14" s="5">
        <v>0.4</v>
      </c>
      <c r="R14" s="15" t="s">
        <v>187</v>
      </c>
      <c r="S14" s="7">
        <v>90</v>
      </c>
      <c r="T14" s="7">
        <v>60</v>
      </c>
      <c r="U14" s="8" t="s">
        <v>194</v>
      </c>
      <c r="V14" s="7" t="s">
        <v>190</v>
      </c>
      <c r="W14" s="15" t="s">
        <v>195</v>
      </c>
      <c r="X14" s="8" t="s">
        <v>196</v>
      </c>
      <c r="Y14" s="7" t="s">
        <v>197</v>
      </c>
      <c r="Z14" s="15" t="s">
        <v>264</v>
      </c>
      <c r="AA14" s="7">
        <v>22</v>
      </c>
      <c r="AB14" s="8" t="s">
        <v>190</v>
      </c>
      <c r="AC14" s="8" t="s">
        <v>198</v>
      </c>
      <c r="AD14" s="41" t="s">
        <v>199</v>
      </c>
      <c r="AE14" s="42">
        <v>162.4</v>
      </c>
      <c r="AF14" s="42">
        <v>37.5</v>
      </c>
      <c r="AG14" s="42">
        <v>18.399999999999999</v>
      </c>
      <c r="AH14" s="42">
        <v>20</v>
      </c>
      <c r="AI14" s="42">
        <v>116</v>
      </c>
      <c r="AJ14" s="42">
        <v>25</v>
      </c>
      <c r="AK14" s="42">
        <v>20.100000000000001</v>
      </c>
      <c r="AL14" s="2"/>
      <c r="AM14" s="43">
        <v>5.8</v>
      </c>
      <c r="AN14" s="43">
        <v>0.03</v>
      </c>
      <c r="AO14" s="42">
        <v>0.4</v>
      </c>
      <c r="AP14" s="42">
        <v>0.8</v>
      </c>
      <c r="AQ14" s="44"/>
      <c r="AR14" s="43">
        <v>0.72</v>
      </c>
      <c r="AS14" s="2"/>
      <c r="AT14" s="51">
        <v>58</v>
      </c>
      <c r="AU14" s="2"/>
      <c r="AV14" s="43">
        <v>8.49</v>
      </c>
      <c r="AW14" s="2"/>
      <c r="AX14" s="46">
        <v>4.8600000000000003</v>
      </c>
      <c r="AZ14" s="6" t="s">
        <v>284</v>
      </c>
      <c r="BA14" s="15" t="s">
        <v>285</v>
      </c>
      <c r="BB14" s="15" t="s">
        <v>286</v>
      </c>
      <c r="BC14" s="15" t="s">
        <v>287</v>
      </c>
      <c r="BD14" s="7" t="s">
        <v>190</v>
      </c>
      <c r="BE14" s="7">
        <v>2</v>
      </c>
      <c r="BF14" s="8" t="s">
        <v>288</v>
      </c>
      <c r="BG14" s="16" t="s">
        <v>289</v>
      </c>
      <c r="BH14" s="15" t="s">
        <v>290</v>
      </c>
      <c r="BI14" s="15" t="s">
        <v>291</v>
      </c>
      <c r="BJ14" s="15" t="s">
        <v>343</v>
      </c>
      <c r="BK14" s="8" t="s">
        <v>292</v>
      </c>
      <c r="BL14" s="15">
        <v>90</v>
      </c>
      <c r="BM14" s="15" t="s">
        <v>293</v>
      </c>
      <c r="BN14" s="7">
        <v>21.2</v>
      </c>
      <c r="BO14" s="7">
        <v>1</v>
      </c>
      <c r="BP14" s="7">
        <v>20000</v>
      </c>
      <c r="BQ14" s="7">
        <v>116600</v>
      </c>
      <c r="BR14" s="7">
        <v>96600</v>
      </c>
      <c r="BS14" s="7"/>
      <c r="BT14" s="7" t="s">
        <v>294</v>
      </c>
      <c r="BU14" s="2" t="s">
        <v>295</v>
      </c>
      <c r="BV14" s="2" t="s">
        <v>289</v>
      </c>
      <c r="BW14" s="2">
        <v>22</v>
      </c>
      <c r="BX14" s="2">
        <v>45</v>
      </c>
      <c r="BY14" s="2">
        <v>23</v>
      </c>
      <c r="BZ14" s="7" t="s">
        <v>298</v>
      </c>
      <c r="CA14" s="7"/>
      <c r="CB14" s="7"/>
      <c r="CC14" s="7"/>
      <c r="CD14" s="7"/>
      <c r="CE14" s="7"/>
      <c r="CF14" s="7" t="s">
        <v>296</v>
      </c>
      <c r="CG14" s="7"/>
      <c r="CH14" s="41" t="s">
        <v>297</v>
      </c>
    </row>
    <row r="15" spans="1:86" ht="88.5" thickBot="1" x14ac:dyDescent="0.5">
      <c r="A15" s="7">
        <v>10</v>
      </c>
      <c r="C15" s="55" t="s">
        <v>218</v>
      </c>
      <c r="D15" s="56" t="s">
        <v>219</v>
      </c>
      <c r="E15" s="55" t="s">
        <v>247</v>
      </c>
      <c r="F15" s="3" t="s">
        <v>254</v>
      </c>
      <c r="G15" s="4" t="s">
        <v>255</v>
      </c>
      <c r="H15" s="55">
        <v>9777996081</v>
      </c>
      <c r="I15" s="92">
        <v>215135210456</v>
      </c>
      <c r="J15" s="26" t="s">
        <v>281</v>
      </c>
      <c r="K15" s="3">
        <v>4000</v>
      </c>
      <c r="M15" s="85" t="s">
        <v>327</v>
      </c>
      <c r="N15" s="86" t="s">
        <v>328</v>
      </c>
      <c r="O15" s="3" t="s">
        <v>283</v>
      </c>
      <c r="P15" s="7"/>
      <c r="Q15" s="5">
        <v>0.4</v>
      </c>
      <c r="R15" s="15" t="s">
        <v>187</v>
      </c>
      <c r="S15" s="7">
        <v>90</v>
      </c>
      <c r="T15" s="7">
        <v>60</v>
      </c>
      <c r="U15" s="8" t="s">
        <v>194</v>
      </c>
      <c r="V15" s="7" t="s">
        <v>190</v>
      </c>
      <c r="W15" s="15" t="s">
        <v>195</v>
      </c>
      <c r="X15" s="8" t="s">
        <v>196</v>
      </c>
      <c r="Y15" s="7" t="s">
        <v>197</v>
      </c>
      <c r="Z15" s="15" t="s">
        <v>265</v>
      </c>
      <c r="AA15" s="7">
        <v>22</v>
      </c>
      <c r="AB15" s="8" t="s">
        <v>190</v>
      </c>
      <c r="AC15" s="8" t="s">
        <v>198</v>
      </c>
      <c r="AD15" s="41" t="s">
        <v>199</v>
      </c>
      <c r="AE15" s="52">
        <v>179</v>
      </c>
      <c r="AF15" s="42">
        <v>37.5</v>
      </c>
      <c r="AG15" s="42">
        <v>12.3</v>
      </c>
      <c r="AH15" s="42">
        <v>25</v>
      </c>
      <c r="AI15" s="42">
        <v>116</v>
      </c>
      <c r="AJ15" s="42">
        <v>25</v>
      </c>
      <c r="AK15" s="42">
        <v>20.100000000000001</v>
      </c>
      <c r="AL15" s="2"/>
      <c r="AM15" s="43">
        <v>5.8</v>
      </c>
      <c r="AN15" s="43">
        <v>0.04</v>
      </c>
      <c r="AO15" s="42">
        <v>0.4</v>
      </c>
      <c r="AP15" s="42">
        <v>0.8</v>
      </c>
      <c r="AQ15" s="44"/>
      <c r="AR15" s="43">
        <v>0.72</v>
      </c>
      <c r="AS15" s="2"/>
      <c r="AT15" s="51">
        <v>68</v>
      </c>
      <c r="AU15" s="2"/>
      <c r="AV15" s="43">
        <v>8.49</v>
      </c>
      <c r="AW15" s="2"/>
      <c r="AX15" s="46">
        <v>4.8600000000000003</v>
      </c>
      <c r="AZ15" s="6" t="s">
        <v>284</v>
      </c>
      <c r="BA15" s="15" t="s">
        <v>285</v>
      </c>
      <c r="BB15" s="15" t="s">
        <v>286</v>
      </c>
      <c r="BC15" s="15" t="s">
        <v>287</v>
      </c>
      <c r="BD15" s="7" t="s">
        <v>190</v>
      </c>
      <c r="BE15" s="7">
        <v>2</v>
      </c>
      <c r="BF15" s="8" t="s">
        <v>288</v>
      </c>
      <c r="BG15" s="16" t="s">
        <v>289</v>
      </c>
      <c r="BH15" s="15" t="s">
        <v>290</v>
      </c>
      <c r="BI15" s="15" t="s">
        <v>291</v>
      </c>
      <c r="BJ15" s="15" t="s">
        <v>343</v>
      </c>
      <c r="BK15" s="8" t="s">
        <v>292</v>
      </c>
      <c r="BL15" s="15">
        <v>90</v>
      </c>
      <c r="BM15" s="15" t="s">
        <v>293</v>
      </c>
      <c r="BN15" s="7">
        <v>16.8</v>
      </c>
      <c r="BO15" s="7">
        <v>1.2</v>
      </c>
      <c r="BP15" s="7">
        <v>20000</v>
      </c>
      <c r="BQ15" s="7">
        <v>92400</v>
      </c>
      <c r="BR15" s="7">
        <v>72400</v>
      </c>
      <c r="BS15" s="7"/>
      <c r="BT15" s="7" t="s">
        <v>294</v>
      </c>
      <c r="BU15" s="2" t="s">
        <v>295</v>
      </c>
      <c r="BV15" s="2" t="s">
        <v>289</v>
      </c>
      <c r="BW15" s="2">
        <v>22</v>
      </c>
      <c r="BX15" s="2">
        <v>45</v>
      </c>
      <c r="BY15" s="2">
        <v>23</v>
      </c>
      <c r="BZ15" s="7" t="s">
        <v>298</v>
      </c>
      <c r="CA15" s="7"/>
      <c r="CB15" s="7"/>
      <c r="CC15" s="7"/>
      <c r="CD15" s="7"/>
      <c r="CE15" s="7"/>
      <c r="CF15" s="7" t="s">
        <v>296</v>
      </c>
      <c r="CG15" s="7"/>
      <c r="CH15" s="41" t="s">
        <v>297</v>
      </c>
    </row>
    <row r="16" spans="1:86" ht="88.5" thickBot="1" x14ac:dyDescent="0.5">
      <c r="A16" s="7">
        <v>11</v>
      </c>
      <c r="C16" s="55" t="s">
        <v>220</v>
      </c>
      <c r="D16" s="56" t="s">
        <v>221</v>
      </c>
      <c r="E16" s="55" t="s">
        <v>248</v>
      </c>
      <c r="F16" s="57" t="s">
        <v>255</v>
      </c>
      <c r="G16" s="4" t="s">
        <v>255</v>
      </c>
      <c r="H16" s="55" t="s">
        <v>193</v>
      </c>
      <c r="I16" s="92">
        <v>451130621601</v>
      </c>
      <c r="J16" s="26" t="s">
        <v>281</v>
      </c>
      <c r="K16" s="3">
        <v>4000</v>
      </c>
      <c r="M16" s="85" t="s">
        <v>329</v>
      </c>
      <c r="N16" s="86" t="s">
        <v>330</v>
      </c>
      <c r="O16" s="3" t="s">
        <v>283</v>
      </c>
      <c r="P16" s="7"/>
      <c r="Q16" s="5">
        <v>0.4</v>
      </c>
      <c r="R16" s="15" t="s">
        <v>187</v>
      </c>
      <c r="S16" s="7">
        <v>90</v>
      </c>
      <c r="T16" s="7">
        <v>60</v>
      </c>
      <c r="U16" s="8" t="s">
        <v>194</v>
      </c>
      <c r="V16" s="7" t="s">
        <v>190</v>
      </c>
      <c r="W16" s="15" t="s">
        <v>195</v>
      </c>
      <c r="X16" s="8" t="s">
        <v>196</v>
      </c>
      <c r="Y16" s="7" t="s">
        <v>197</v>
      </c>
      <c r="Z16" s="15" t="s">
        <v>266</v>
      </c>
      <c r="AA16" s="7">
        <v>22</v>
      </c>
      <c r="AB16" s="8" t="s">
        <v>190</v>
      </c>
      <c r="AC16" s="8" t="s">
        <v>198</v>
      </c>
      <c r="AD16" s="41" t="s">
        <v>199</v>
      </c>
      <c r="AE16" s="42">
        <v>156.30000000000001</v>
      </c>
      <c r="AF16" s="42">
        <v>37.5</v>
      </c>
      <c r="AG16" s="42">
        <v>12.1</v>
      </c>
      <c r="AH16" s="42">
        <v>25</v>
      </c>
      <c r="AI16" s="42">
        <v>116</v>
      </c>
      <c r="AJ16" s="42">
        <v>25</v>
      </c>
      <c r="AK16" s="42">
        <v>20.100000000000001</v>
      </c>
      <c r="AL16" s="2"/>
      <c r="AM16" s="43">
        <v>5.8</v>
      </c>
      <c r="AN16" s="43">
        <v>0.02</v>
      </c>
      <c r="AO16" s="42">
        <v>0.4</v>
      </c>
      <c r="AP16" s="42">
        <v>0.8</v>
      </c>
      <c r="AQ16" s="44"/>
      <c r="AR16" s="43">
        <v>0.72</v>
      </c>
      <c r="AS16" s="2"/>
      <c r="AT16" s="42">
        <v>79.45</v>
      </c>
      <c r="AU16" s="2"/>
      <c r="AV16" s="43">
        <v>8.49</v>
      </c>
      <c r="AW16" s="2"/>
      <c r="AX16" s="46">
        <v>2.67</v>
      </c>
      <c r="AZ16" s="6" t="s">
        <v>284</v>
      </c>
      <c r="BA16" s="15" t="s">
        <v>285</v>
      </c>
      <c r="BB16" s="15" t="s">
        <v>286</v>
      </c>
      <c r="BC16" s="15" t="s">
        <v>287</v>
      </c>
      <c r="BD16" s="7" t="s">
        <v>190</v>
      </c>
      <c r="BE16" s="7">
        <v>2</v>
      </c>
      <c r="BF16" s="8" t="s">
        <v>288</v>
      </c>
      <c r="BG16" s="16" t="s">
        <v>289</v>
      </c>
      <c r="BH16" s="15" t="s">
        <v>290</v>
      </c>
      <c r="BI16" s="15" t="s">
        <v>291</v>
      </c>
      <c r="BJ16" s="15" t="s">
        <v>343</v>
      </c>
      <c r="BK16" s="8" t="s">
        <v>292</v>
      </c>
      <c r="BL16" s="15">
        <v>90</v>
      </c>
      <c r="BM16" s="15" t="s">
        <v>293</v>
      </c>
      <c r="BN16" s="7">
        <v>18.399999999999999</v>
      </c>
      <c r="BO16" s="7">
        <v>1.4</v>
      </c>
      <c r="BP16" s="7">
        <v>20000</v>
      </c>
      <c r="BQ16" s="7">
        <v>101200</v>
      </c>
      <c r="BR16" s="7">
        <v>81200</v>
      </c>
      <c r="BS16" s="7"/>
      <c r="BT16" s="7" t="s">
        <v>294</v>
      </c>
      <c r="BU16" s="2" t="s">
        <v>295</v>
      </c>
      <c r="BV16" s="2" t="s">
        <v>289</v>
      </c>
      <c r="BW16" s="2">
        <v>22</v>
      </c>
      <c r="BX16" s="2">
        <v>45</v>
      </c>
      <c r="BY16" s="2">
        <v>23</v>
      </c>
      <c r="BZ16" s="7" t="s">
        <v>298</v>
      </c>
      <c r="CA16" s="7"/>
      <c r="CB16" s="7"/>
      <c r="CC16" s="7"/>
      <c r="CD16" s="7"/>
      <c r="CE16" s="7"/>
      <c r="CF16" s="7" t="s">
        <v>296</v>
      </c>
      <c r="CG16" s="7"/>
      <c r="CH16" s="41" t="s">
        <v>297</v>
      </c>
    </row>
    <row r="17" spans="1:86" ht="88.5" thickBot="1" x14ac:dyDescent="0.5">
      <c r="A17" s="7">
        <v>12</v>
      </c>
      <c r="C17" s="55" t="s">
        <v>222</v>
      </c>
      <c r="D17" s="56" t="s">
        <v>223</v>
      </c>
      <c r="E17" s="55" t="s">
        <v>249</v>
      </c>
      <c r="F17" s="57" t="s">
        <v>255</v>
      </c>
      <c r="G17" s="4" t="s">
        <v>255</v>
      </c>
      <c r="H17" s="55" t="s">
        <v>193</v>
      </c>
      <c r="I17" s="92"/>
      <c r="J17" s="26" t="s">
        <v>281</v>
      </c>
      <c r="K17" s="3">
        <v>4000</v>
      </c>
      <c r="M17" s="85" t="s">
        <v>331</v>
      </c>
      <c r="N17" s="86" t="s">
        <v>332</v>
      </c>
      <c r="O17" s="3" t="s">
        <v>283</v>
      </c>
      <c r="P17" s="7"/>
      <c r="Q17" s="5">
        <v>0.4</v>
      </c>
      <c r="R17" s="15" t="s">
        <v>187</v>
      </c>
      <c r="S17" s="7">
        <v>90</v>
      </c>
      <c r="T17" s="7">
        <v>60</v>
      </c>
      <c r="U17" s="8" t="s">
        <v>194</v>
      </c>
      <c r="V17" s="7" t="s">
        <v>190</v>
      </c>
      <c r="W17" s="15" t="s">
        <v>195</v>
      </c>
      <c r="X17" s="8" t="s">
        <v>196</v>
      </c>
      <c r="Y17" s="7" t="s">
        <v>197</v>
      </c>
      <c r="Z17" s="15" t="s">
        <v>267</v>
      </c>
      <c r="AA17" s="7">
        <v>22</v>
      </c>
      <c r="AB17" s="8" t="s">
        <v>190</v>
      </c>
      <c r="AC17" s="8" t="s">
        <v>198</v>
      </c>
      <c r="AD17" s="41" t="s">
        <v>199</v>
      </c>
      <c r="AE17" s="42">
        <v>156.30000000000001</v>
      </c>
      <c r="AF17" s="42">
        <v>37.5</v>
      </c>
      <c r="AG17" s="42">
        <v>12.1</v>
      </c>
      <c r="AH17" s="42">
        <v>25</v>
      </c>
      <c r="AI17" s="42">
        <v>119</v>
      </c>
      <c r="AJ17" s="42">
        <v>25</v>
      </c>
      <c r="AK17" s="42">
        <v>20.100000000000001</v>
      </c>
      <c r="AL17" s="2"/>
      <c r="AM17" s="43">
        <v>5.8</v>
      </c>
      <c r="AN17" s="43">
        <v>0.09</v>
      </c>
      <c r="AO17" s="42">
        <v>0.4</v>
      </c>
      <c r="AP17" s="42">
        <v>0.8</v>
      </c>
      <c r="AQ17" s="44"/>
      <c r="AR17" s="43">
        <v>0.72</v>
      </c>
      <c r="AS17" s="2"/>
      <c r="AT17" s="42">
        <v>89.45</v>
      </c>
      <c r="AU17" s="2"/>
      <c r="AV17" s="43">
        <v>8.49</v>
      </c>
      <c r="AW17" s="2"/>
      <c r="AX17" s="46">
        <v>2.67</v>
      </c>
      <c r="AZ17" s="6" t="s">
        <v>284</v>
      </c>
      <c r="BA17" s="15" t="s">
        <v>285</v>
      </c>
      <c r="BB17" s="15" t="s">
        <v>286</v>
      </c>
      <c r="BC17" s="15" t="s">
        <v>287</v>
      </c>
      <c r="BD17" s="7" t="s">
        <v>190</v>
      </c>
      <c r="BE17" s="7">
        <v>2</v>
      </c>
      <c r="BF17" s="8" t="s">
        <v>288</v>
      </c>
      <c r="BG17" s="16" t="s">
        <v>289</v>
      </c>
      <c r="BH17" s="15" t="s">
        <v>290</v>
      </c>
      <c r="BI17" s="15" t="s">
        <v>291</v>
      </c>
      <c r="BJ17" s="15" t="s">
        <v>343</v>
      </c>
      <c r="BK17" s="8" t="s">
        <v>292</v>
      </c>
      <c r="BL17" s="15">
        <v>90</v>
      </c>
      <c r="BM17" s="15" t="s">
        <v>293</v>
      </c>
      <c r="BN17" s="7">
        <v>19.3</v>
      </c>
      <c r="BO17" s="7">
        <v>1.2</v>
      </c>
      <c r="BP17" s="7">
        <v>20000</v>
      </c>
      <c r="BQ17" s="7">
        <v>106150</v>
      </c>
      <c r="BR17" s="7">
        <v>86150</v>
      </c>
      <c r="BS17" s="7"/>
      <c r="BT17" s="7" t="s">
        <v>294</v>
      </c>
      <c r="BU17" s="2" t="s">
        <v>295</v>
      </c>
      <c r="BV17" s="2" t="s">
        <v>289</v>
      </c>
      <c r="BW17" s="2">
        <v>22</v>
      </c>
      <c r="BX17" s="2">
        <v>45</v>
      </c>
      <c r="BY17" s="2">
        <v>23</v>
      </c>
      <c r="BZ17" s="7" t="s">
        <v>298</v>
      </c>
      <c r="CA17" s="7"/>
      <c r="CB17" s="7"/>
      <c r="CC17" s="7"/>
      <c r="CD17" s="7"/>
      <c r="CE17" s="7"/>
      <c r="CF17" s="7" t="s">
        <v>296</v>
      </c>
      <c r="CG17" s="7"/>
      <c r="CH17" s="41" t="s">
        <v>297</v>
      </c>
    </row>
    <row r="18" spans="1:86" ht="88.5" thickBot="1" x14ac:dyDescent="0.5">
      <c r="A18" s="7">
        <v>13</v>
      </c>
      <c r="C18" s="55" t="s">
        <v>224</v>
      </c>
      <c r="D18" s="56" t="s">
        <v>221</v>
      </c>
      <c r="E18" s="55" t="s">
        <v>250</v>
      </c>
      <c r="F18" s="57" t="s">
        <v>253</v>
      </c>
      <c r="G18" s="4" t="s">
        <v>255</v>
      </c>
      <c r="H18" s="55" t="s">
        <v>193</v>
      </c>
      <c r="I18" s="92"/>
      <c r="J18" s="26" t="s">
        <v>281</v>
      </c>
      <c r="K18" s="3">
        <v>4000</v>
      </c>
      <c r="M18" s="85" t="s">
        <v>333</v>
      </c>
      <c r="N18" s="86" t="s">
        <v>334</v>
      </c>
      <c r="O18" s="3" t="s">
        <v>283</v>
      </c>
      <c r="P18" s="7"/>
      <c r="Q18" s="5">
        <v>0.4</v>
      </c>
      <c r="R18" s="15" t="s">
        <v>187</v>
      </c>
      <c r="S18" s="7">
        <v>90</v>
      </c>
      <c r="T18" s="7">
        <v>60</v>
      </c>
      <c r="U18" s="8" t="s">
        <v>194</v>
      </c>
      <c r="V18" s="7" t="s">
        <v>190</v>
      </c>
      <c r="W18" s="15" t="s">
        <v>195</v>
      </c>
      <c r="X18" s="8" t="s">
        <v>196</v>
      </c>
      <c r="Y18" s="7" t="s">
        <v>197</v>
      </c>
      <c r="Z18" s="15" t="s">
        <v>268</v>
      </c>
      <c r="AA18" s="7">
        <v>22</v>
      </c>
      <c r="AB18" s="8" t="s">
        <v>190</v>
      </c>
      <c r="AC18" s="8" t="s">
        <v>198</v>
      </c>
      <c r="AD18" s="41" t="s">
        <v>199</v>
      </c>
      <c r="AE18" s="42">
        <v>156.30000000000001</v>
      </c>
      <c r="AF18" s="42">
        <v>37.5</v>
      </c>
      <c r="AG18" s="42">
        <v>12.1</v>
      </c>
      <c r="AH18" s="42">
        <v>25</v>
      </c>
      <c r="AI18" s="42">
        <v>116</v>
      </c>
      <c r="AJ18" s="42">
        <v>25</v>
      </c>
      <c r="AK18" s="42">
        <v>20.100000000000001</v>
      </c>
      <c r="AL18" s="2"/>
      <c r="AM18" s="43">
        <v>5.86</v>
      </c>
      <c r="AN18" s="43">
        <v>0.09</v>
      </c>
      <c r="AO18" s="42">
        <v>0.4</v>
      </c>
      <c r="AP18" s="42">
        <v>0.8</v>
      </c>
      <c r="AQ18" s="44"/>
      <c r="AR18" s="43">
        <v>0.62</v>
      </c>
      <c r="AS18" s="2"/>
      <c r="AT18" s="42">
        <v>92.67</v>
      </c>
      <c r="AU18" s="2"/>
      <c r="AV18" s="43">
        <v>8.49</v>
      </c>
      <c r="AW18" s="2"/>
      <c r="AX18" s="46">
        <v>2.67</v>
      </c>
      <c r="AZ18" s="6" t="s">
        <v>284</v>
      </c>
      <c r="BA18" s="15" t="s">
        <v>285</v>
      </c>
      <c r="BB18" s="15" t="s">
        <v>286</v>
      </c>
      <c r="BC18" s="15" t="s">
        <v>287</v>
      </c>
      <c r="BD18" s="7" t="s">
        <v>190</v>
      </c>
      <c r="BE18" s="7">
        <v>2</v>
      </c>
      <c r="BF18" s="8" t="s">
        <v>288</v>
      </c>
      <c r="BG18" s="16" t="s">
        <v>289</v>
      </c>
      <c r="BH18" s="15" t="s">
        <v>290</v>
      </c>
      <c r="BI18" s="15" t="s">
        <v>291</v>
      </c>
      <c r="BJ18" s="15" t="s">
        <v>343</v>
      </c>
      <c r="BK18" s="8" t="s">
        <v>292</v>
      </c>
      <c r="BL18" s="15">
        <v>90</v>
      </c>
      <c r="BM18" s="15" t="s">
        <v>293</v>
      </c>
      <c r="BN18" s="7">
        <v>17.600000000000001</v>
      </c>
      <c r="BO18" s="7">
        <v>0.9</v>
      </c>
      <c r="BP18" s="7">
        <v>20000</v>
      </c>
      <c r="BQ18" s="7">
        <v>96800</v>
      </c>
      <c r="BR18" s="7">
        <v>76800</v>
      </c>
      <c r="BS18" s="7"/>
      <c r="BT18" s="7" t="s">
        <v>294</v>
      </c>
      <c r="BU18" s="2" t="s">
        <v>295</v>
      </c>
      <c r="BV18" s="2" t="s">
        <v>289</v>
      </c>
      <c r="BW18" s="2">
        <v>22</v>
      </c>
      <c r="BX18" s="2">
        <v>45</v>
      </c>
      <c r="BY18" s="2">
        <v>23</v>
      </c>
      <c r="BZ18" s="7" t="s">
        <v>298</v>
      </c>
      <c r="CA18" s="7"/>
      <c r="CB18" s="7"/>
      <c r="CC18" s="7"/>
      <c r="CD18" s="7"/>
      <c r="CE18" s="7"/>
      <c r="CF18" s="7" t="s">
        <v>296</v>
      </c>
      <c r="CG18" s="7"/>
      <c r="CH18" s="41" t="s">
        <v>297</v>
      </c>
    </row>
    <row r="19" spans="1:86" ht="88.5" thickBot="1" x14ac:dyDescent="0.5">
      <c r="A19" s="7">
        <v>14</v>
      </c>
      <c r="C19" s="55" t="s">
        <v>225</v>
      </c>
      <c r="D19" s="56" t="s">
        <v>226</v>
      </c>
      <c r="E19" s="55" t="s">
        <v>251</v>
      </c>
      <c r="F19" s="57" t="s">
        <v>253</v>
      </c>
      <c r="G19" s="4" t="s">
        <v>255</v>
      </c>
      <c r="H19" s="55">
        <v>9437325967</v>
      </c>
      <c r="I19" s="92">
        <v>649874701825</v>
      </c>
      <c r="J19" s="26" t="s">
        <v>281</v>
      </c>
      <c r="K19" s="3">
        <v>4000</v>
      </c>
      <c r="M19" s="85" t="s">
        <v>335</v>
      </c>
      <c r="N19" s="86" t="s">
        <v>336</v>
      </c>
      <c r="O19" s="3" t="s">
        <v>283</v>
      </c>
      <c r="P19" s="7"/>
      <c r="Q19" s="5">
        <v>0.4</v>
      </c>
      <c r="R19" s="15" t="s">
        <v>187</v>
      </c>
      <c r="S19" s="7">
        <v>90</v>
      </c>
      <c r="T19" s="7">
        <v>60</v>
      </c>
      <c r="U19" s="8" t="s">
        <v>194</v>
      </c>
      <c r="V19" s="7" t="s">
        <v>190</v>
      </c>
      <c r="W19" s="15" t="s">
        <v>195</v>
      </c>
      <c r="X19" s="8" t="s">
        <v>196</v>
      </c>
      <c r="Y19" s="7" t="s">
        <v>197</v>
      </c>
      <c r="Z19" s="15" t="s">
        <v>269</v>
      </c>
      <c r="AA19" s="7">
        <v>22</v>
      </c>
      <c r="AB19" s="8" t="s">
        <v>190</v>
      </c>
      <c r="AC19" s="8" t="s">
        <v>198</v>
      </c>
      <c r="AD19" s="41" t="s">
        <v>199</v>
      </c>
      <c r="AE19" s="42">
        <v>238.7</v>
      </c>
      <c r="AF19" s="42">
        <v>37.5</v>
      </c>
      <c r="AG19" s="42">
        <v>9.5</v>
      </c>
      <c r="AH19" s="42">
        <v>25</v>
      </c>
      <c r="AI19" s="42">
        <v>108</v>
      </c>
      <c r="AJ19" s="42">
        <v>25</v>
      </c>
      <c r="AK19" s="42">
        <v>13.4</v>
      </c>
      <c r="AL19" s="2"/>
      <c r="AM19" s="43">
        <v>5.86</v>
      </c>
      <c r="AN19" s="43">
        <v>0.06</v>
      </c>
      <c r="AO19" s="42">
        <v>0.6</v>
      </c>
      <c r="AP19" s="42">
        <v>0.4</v>
      </c>
      <c r="AQ19" s="44"/>
      <c r="AR19" s="43">
        <v>0.72</v>
      </c>
      <c r="AS19" s="2"/>
      <c r="AT19" s="42">
        <v>92.67</v>
      </c>
      <c r="AU19" s="2"/>
      <c r="AV19" s="43">
        <v>7.26</v>
      </c>
      <c r="AW19" s="2"/>
      <c r="AX19" s="46">
        <v>2.67</v>
      </c>
      <c r="AZ19" s="6" t="s">
        <v>284</v>
      </c>
      <c r="BA19" s="15" t="s">
        <v>285</v>
      </c>
      <c r="BB19" s="15" t="s">
        <v>286</v>
      </c>
      <c r="BC19" s="15" t="s">
        <v>287</v>
      </c>
      <c r="BD19" s="7" t="s">
        <v>190</v>
      </c>
      <c r="BE19" s="7">
        <v>2</v>
      </c>
      <c r="BF19" s="8" t="s">
        <v>288</v>
      </c>
      <c r="BG19" s="16" t="s">
        <v>289</v>
      </c>
      <c r="BH19" s="15" t="s">
        <v>290</v>
      </c>
      <c r="BI19" s="15" t="s">
        <v>291</v>
      </c>
      <c r="BJ19" s="15" t="s">
        <v>343</v>
      </c>
      <c r="BK19" s="8" t="s">
        <v>292</v>
      </c>
      <c r="BL19" s="15">
        <v>90</v>
      </c>
      <c r="BM19" s="15" t="s">
        <v>293</v>
      </c>
      <c r="BN19" s="7">
        <v>20.2</v>
      </c>
      <c r="BO19" s="7">
        <v>0.7</v>
      </c>
      <c r="BP19" s="7">
        <v>20000</v>
      </c>
      <c r="BQ19" s="7">
        <v>111100</v>
      </c>
      <c r="BR19" s="7">
        <v>91100</v>
      </c>
      <c r="BS19" s="7"/>
      <c r="BT19" s="7" t="s">
        <v>294</v>
      </c>
      <c r="BU19" s="2" t="s">
        <v>295</v>
      </c>
      <c r="BV19" s="2" t="s">
        <v>289</v>
      </c>
      <c r="BW19" s="2">
        <v>22</v>
      </c>
      <c r="BX19" s="2">
        <v>45</v>
      </c>
      <c r="BY19" s="2">
        <v>23</v>
      </c>
      <c r="BZ19" s="7" t="s">
        <v>298</v>
      </c>
      <c r="CA19" s="7"/>
      <c r="CB19" s="7"/>
      <c r="CC19" s="7"/>
      <c r="CD19" s="7"/>
      <c r="CE19" s="7"/>
      <c r="CF19" s="7" t="s">
        <v>296</v>
      </c>
      <c r="CG19" s="7"/>
      <c r="CH19" s="41" t="s">
        <v>297</v>
      </c>
    </row>
    <row r="20" spans="1:86" ht="88.5" thickBot="1" x14ac:dyDescent="0.5">
      <c r="A20" s="7">
        <v>15</v>
      </c>
      <c r="C20" s="55" t="s">
        <v>227</v>
      </c>
      <c r="D20" s="56" t="s">
        <v>228</v>
      </c>
      <c r="E20" s="55" t="s">
        <v>247</v>
      </c>
      <c r="F20" s="57" t="s">
        <v>253</v>
      </c>
      <c r="G20" s="4" t="s">
        <v>255</v>
      </c>
      <c r="H20" s="55">
        <v>9937325967</v>
      </c>
      <c r="I20" s="92">
        <v>627439600991</v>
      </c>
      <c r="J20" s="26" t="s">
        <v>281</v>
      </c>
      <c r="K20" s="3">
        <v>4000</v>
      </c>
      <c r="M20" s="85" t="s">
        <v>335</v>
      </c>
      <c r="N20" s="86" t="s">
        <v>336</v>
      </c>
      <c r="O20" s="3" t="s">
        <v>283</v>
      </c>
      <c r="P20" s="7"/>
      <c r="Q20" s="5">
        <v>0.4</v>
      </c>
      <c r="R20" s="15" t="s">
        <v>187</v>
      </c>
      <c r="S20" s="7">
        <v>90</v>
      </c>
      <c r="T20" s="7">
        <v>60</v>
      </c>
      <c r="U20" s="8" t="s">
        <v>194</v>
      </c>
      <c r="V20" s="7" t="s">
        <v>190</v>
      </c>
      <c r="W20" s="15" t="s">
        <v>195</v>
      </c>
      <c r="X20" s="8" t="s">
        <v>196</v>
      </c>
      <c r="Y20" s="7" t="s">
        <v>197</v>
      </c>
      <c r="Z20" s="15" t="s">
        <v>270</v>
      </c>
      <c r="AA20" s="7">
        <v>22</v>
      </c>
      <c r="AB20" s="8" t="s">
        <v>190</v>
      </c>
      <c r="AC20" s="8" t="s">
        <v>198</v>
      </c>
      <c r="AD20" s="41" t="s">
        <v>199</v>
      </c>
      <c r="AE20" s="42">
        <v>238.7</v>
      </c>
      <c r="AF20" s="42">
        <v>37.5</v>
      </c>
      <c r="AG20" s="42">
        <v>9.5</v>
      </c>
      <c r="AH20" s="42">
        <v>25</v>
      </c>
      <c r="AI20" s="42">
        <v>143</v>
      </c>
      <c r="AJ20" s="42">
        <v>25</v>
      </c>
      <c r="AK20" s="42">
        <v>13.4</v>
      </c>
      <c r="AL20" s="2"/>
      <c r="AM20" s="43">
        <v>5.86</v>
      </c>
      <c r="AN20" s="43">
        <v>0.02</v>
      </c>
      <c r="AO20" s="42">
        <v>0.6</v>
      </c>
      <c r="AP20" s="42">
        <v>0.4</v>
      </c>
      <c r="AQ20" s="44"/>
      <c r="AR20" s="43">
        <v>0.72</v>
      </c>
      <c r="AS20" s="2"/>
      <c r="AT20" s="42">
        <v>92.67</v>
      </c>
      <c r="AU20" s="2"/>
      <c r="AV20" s="43">
        <v>7.26</v>
      </c>
      <c r="AW20" s="2"/>
      <c r="AX20" s="46">
        <v>2.67</v>
      </c>
      <c r="AZ20" s="6" t="s">
        <v>284</v>
      </c>
      <c r="BA20" s="15" t="s">
        <v>285</v>
      </c>
      <c r="BB20" s="15" t="s">
        <v>286</v>
      </c>
      <c r="BC20" s="15" t="s">
        <v>287</v>
      </c>
      <c r="BD20" s="7" t="s">
        <v>190</v>
      </c>
      <c r="BE20" s="7">
        <v>2</v>
      </c>
      <c r="BF20" s="8" t="s">
        <v>288</v>
      </c>
      <c r="BG20" s="16" t="s">
        <v>289</v>
      </c>
      <c r="BH20" s="15" t="s">
        <v>290</v>
      </c>
      <c r="BI20" s="15" t="s">
        <v>291</v>
      </c>
      <c r="BJ20" s="15" t="s">
        <v>343</v>
      </c>
      <c r="BK20" s="8" t="s">
        <v>292</v>
      </c>
      <c r="BL20" s="15">
        <v>90</v>
      </c>
      <c r="BM20" s="15" t="s">
        <v>293</v>
      </c>
      <c r="BN20" s="7">
        <v>20.100000000000001</v>
      </c>
      <c r="BO20" s="7">
        <v>1.2</v>
      </c>
      <c r="BP20" s="7">
        <v>22500</v>
      </c>
      <c r="BQ20" s="7">
        <v>110550</v>
      </c>
      <c r="BR20" s="7">
        <v>88050</v>
      </c>
      <c r="BS20" s="7"/>
      <c r="BT20" s="7" t="s">
        <v>294</v>
      </c>
      <c r="BU20" s="2" t="s">
        <v>295</v>
      </c>
      <c r="BV20" s="2" t="s">
        <v>289</v>
      </c>
      <c r="BW20" s="2">
        <v>22</v>
      </c>
      <c r="BX20" s="2">
        <v>45</v>
      </c>
      <c r="BY20" s="2">
        <v>23</v>
      </c>
      <c r="BZ20" s="7" t="s">
        <v>298</v>
      </c>
      <c r="CA20" s="7"/>
      <c r="CB20" s="7"/>
      <c r="CC20" s="7"/>
      <c r="CD20" s="7"/>
      <c r="CE20" s="7"/>
      <c r="CF20" s="7" t="s">
        <v>296</v>
      </c>
      <c r="CG20" s="7"/>
      <c r="CH20" s="41" t="s">
        <v>297</v>
      </c>
    </row>
    <row r="21" spans="1:86" ht="88.5" thickBot="1" x14ac:dyDescent="0.5">
      <c r="A21" s="7">
        <v>16</v>
      </c>
      <c r="C21" s="55" t="s">
        <v>229</v>
      </c>
      <c r="D21" s="56" t="s">
        <v>230</v>
      </c>
      <c r="E21" s="55" t="s">
        <v>252</v>
      </c>
      <c r="F21" s="57" t="s">
        <v>255</v>
      </c>
      <c r="G21" s="4" t="s">
        <v>255</v>
      </c>
      <c r="H21" s="55">
        <v>993339721</v>
      </c>
      <c r="I21" s="92">
        <v>705632620633</v>
      </c>
      <c r="J21" s="26" t="s">
        <v>281</v>
      </c>
      <c r="K21" s="3">
        <v>4000</v>
      </c>
      <c r="M21" s="85" t="s">
        <v>337</v>
      </c>
      <c r="N21" s="86" t="s">
        <v>338</v>
      </c>
      <c r="O21" s="3" t="s">
        <v>283</v>
      </c>
      <c r="P21" s="7"/>
      <c r="Q21" s="5">
        <v>0.4</v>
      </c>
      <c r="R21" s="15" t="s">
        <v>187</v>
      </c>
      <c r="S21" s="7">
        <v>90</v>
      </c>
      <c r="T21" s="7">
        <v>60</v>
      </c>
      <c r="U21" s="8" t="s">
        <v>194</v>
      </c>
      <c r="V21" s="7" t="s">
        <v>190</v>
      </c>
      <c r="W21" s="15" t="s">
        <v>195</v>
      </c>
      <c r="X21" s="8" t="s">
        <v>196</v>
      </c>
      <c r="Y21" s="7" t="s">
        <v>197</v>
      </c>
      <c r="Z21" s="15" t="s">
        <v>271</v>
      </c>
      <c r="AA21" s="7">
        <v>22</v>
      </c>
      <c r="AB21" s="8" t="s">
        <v>190</v>
      </c>
      <c r="AC21" s="8" t="s">
        <v>198</v>
      </c>
      <c r="AD21" s="41" t="s">
        <v>199</v>
      </c>
      <c r="AE21" s="42">
        <v>238.7</v>
      </c>
      <c r="AF21" s="42">
        <v>37.5</v>
      </c>
      <c r="AG21" s="42">
        <v>9.5</v>
      </c>
      <c r="AH21" s="42">
        <v>25</v>
      </c>
      <c r="AI21" s="42">
        <v>108</v>
      </c>
      <c r="AJ21" s="42">
        <v>25</v>
      </c>
      <c r="AK21" s="42">
        <v>13.4</v>
      </c>
      <c r="AL21" s="2"/>
      <c r="AM21" s="43">
        <v>5.86</v>
      </c>
      <c r="AN21" s="43">
        <v>0.02</v>
      </c>
      <c r="AO21" s="42">
        <v>0.6</v>
      </c>
      <c r="AP21" s="42">
        <v>0.4</v>
      </c>
      <c r="AQ21" s="44"/>
      <c r="AR21" s="43">
        <v>0.62</v>
      </c>
      <c r="AS21" s="2"/>
      <c r="AT21" s="42">
        <v>92.67</v>
      </c>
      <c r="AU21" s="2"/>
      <c r="AV21" s="43">
        <v>7.26</v>
      </c>
      <c r="AW21" s="2"/>
      <c r="AX21" s="46">
        <v>2.67</v>
      </c>
      <c r="AZ21" s="6" t="s">
        <v>284</v>
      </c>
      <c r="BA21" s="15" t="s">
        <v>285</v>
      </c>
      <c r="BB21" s="15" t="s">
        <v>286</v>
      </c>
      <c r="BC21" s="15" t="s">
        <v>287</v>
      </c>
      <c r="BD21" s="7" t="s">
        <v>190</v>
      </c>
      <c r="BE21" s="7">
        <v>2</v>
      </c>
      <c r="BF21" s="8" t="s">
        <v>288</v>
      </c>
      <c r="BG21" s="16" t="s">
        <v>289</v>
      </c>
      <c r="BH21" s="15" t="s">
        <v>290</v>
      </c>
      <c r="BI21" s="15" t="s">
        <v>291</v>
      </c>
      <c r="BJ21" s="15" t="s">
        <v>343</v>
      </c>
      <c r="BK21" s="8" t="s">
        <v>292</v>
      </c>
      <c r="BL21" s="15">
        <v>90</v>
      </c>
      <c r="BM21" s="15" t="s">
        <v>293</v>
      </c>
      <c r="BN21" s="7">
        <v>18.399999999999999</v>
      </c>
      <c r="BO21" s="7">
        <v>0.8</v>
      </c>
      <c r="BP21" s="7">
        <v>22000</v>
      </c>
      <c r="BQ21" s="7">
        <v>101200</v>
      </c>
      <c r="BR21" s="7">
        <v>79200</v>
      </c>
      <c r="BS21" s="7"/>
      <c r="BT21" s="7" t="s">
        <v>294</v>
      </c>
      <c r="BU21" s="2" t="s">
        <v>295</v>
      </c>
      <c r="BV21" s="2" t="s">
        <v>289</v>
      </c>
      <c r="BW21" s="2">
        <v>22</v>
      </c>
      <c r="BX21" s="2">
        <v>45</v>
      </c>
      <c r="BY21" s="2">
        <v>23</v>
      </c>
      <c r="BZ21" s="7" t="s">
        <v>298</v>
      </c>
      <c r="CA21" s="7"/>
      <c r="CB21" s="7"/>
      <c r="CC21" s="7"/>
      <c r="CD21" s="7"/>
      <c r="CE21" s="7"/>
      <c r="CF21" s="7" t="s">
        <v>296</v>
      </c>
      <c r="CG21" s="7"/>
      <c r="CH21" s="41" t="s">
        <v>297</v>
      </c>
    </row>
    <row r="22" spans="1:86" ht="88.5" thickBot="1" x14ac:dyDescent="0.5">
      <c r="A22" s="7">
        <v>17</v>
      </c>
      <c r="C22" s="55" t="s">
        <v>231</v>
      </c>
      <c r="D22" s="56" t="s">
        <v>232</v>
      </c>
      <c r="E22" s="55" t="s">
        <v>247</v>
      </c>
      <c r="F22" s="57" t="s">
        <v>255</v>
      </c>
      <c r="G22" s="4" t="s">
        <v>255</v>
      </c>
      <c r="H22" s="55">
        <v>7683974456</v>
      </c>
      <c r="I22" s="92">
        <v>713022606436</v>
      </c>
      <c r="J22" s="26" t="s">
        <v>281</v>
      </c>
      <c r="K22" s="3">
        <v>4000</v>
      </c>
      <c r="M22" s="85" t="s">
        <v>337</v>
      </c>
      <c r="N22" s="86" t="s">
        <v>338</v>
      </c>
      <c r="O22" s="3" t="s">
        <v>283</v>
      </c>
      <c r="P22" s="7"/>
      <c r="Q22" s="5">
        <v>0.4</v>
      </c>
      <c r="R22" s="15" t="s">
        <v>187</v>
      </c>
      <c r="S22" s="7">
        <v>90</v>
      </c>
      <c r="T22" s="7">
        <v>60</v>
      </c>
      <c r="U22" s="8" t="s">
        <v>194</v>
      </c>
      <c r="V22" s="7" t="s">
        <v>190</v>
      </c>
      <c r="W22" s="15" t="s">
        <v>195</v>
      </c>
      <c r="X22" s="8" t="s">
        <v>196</v>
      </c>
      <c r="Y22" s="7" t="s">
        <v>197</v>
      </c>
      <c r="Z22" s="15" t="s">
        <v>272</v>
      </c>
      <c r="AA22" s="7">
        <v>22</v>
      </c>
      <c r="AB22" s="8" t="s">
        <v>190</v>
      </c>
      <c r="AC22" s="8" t="s">
        <v>198</v>
      </c>
      <c r="AD22" s="41" t="s">
        <v>199</v>
      </c>
      <c r="AE22" s="42">
        <v>238.7</v>
      </c>
      <c r="AF22" s="42">
        <v>37.5</v>
      </c>
      <c r="AG22" s="42">
        <v>9.5</v>
      </c>
      <c r="AH22" s="42">
        <v>25</v>
      </c>
      <c r="AI22" s="42">
        <v>108</v>
      </c>
      <c r="AJ22" s="42">
        <v>25</v>
      </c>
      <c r="AK22" s="42">
        <v>13.4</v>
      </c>
      <c r="AL22" s="2"/>
      <c r="AM22" s="43">
        <v>5.9</v>
      </c>
      <c r="AN22" s="43">
        <v>0.02</v>
      </c>
      <c r="AO22" s="42">
        <v>0.6</v>
      </c>
      <c r="AP22" s="42">
        <v>0.4</v>
      </c>
      <c r="AQ22" s="44"/>
      <c r="AR22" s="43">
        <v>0.64</v>
      </c>
      <c r="AS22" s="2"/>
      <c r="AT22" s="49">
        <v>39.08</v>
      </c>
      <c r="AU22" s="2"/>
      <c r="AV22" s="43">
        <v>6.52</v>
      </c>
      <c r="AW22" s="2"/>
      <c r="AX22" s="46">
        <v>4.8600000000000003</v>
      </c>
      <c r="AZ22" s="6" t="s">
        <v>284</v>
      </c>
      <c r="BA22" s="15" t="s">
        <v>285</v>
      </c>
      <c r="BB22" s="15" t="s">
        <v>286</v>
      </c>
      <c r="BC22" s="15" t="s">
        <v>287</v>
      </c>
      <c r="BD22" s="7" t="s">
        <v>190</v>
      </c>
      <c r="BE22" s="7">
        <v>2</v>
      </c>
      <c r="BF22" s="8" t="s">
        <v>288</v>
      </c>
      <c r="BG22" s="16" t="s">
        <v>289</v>
      </c>
      <c r="BH22" s="15" t="s">
        <v>290</v>
      </c>
      <c r="BI22" s="15" t="s">
        <v>291</v>
      </c>
      <c r="BJ22" s="15" t="s">
        <v>343</v>
      </c>
      <c r="BK22" s="8" t="s">
        <v>292</v>
      </c>
      <c r="BL22" s="15">
        <v>90</v>
      </c>
      <c r="BM22" s="15" t="s">
        <v>293</v>
      </c>
      <c r="BN22" s="7">
        <v>16.5</v>
      </c>
      <c r="BO22" s="7">
        <v>0.7</v>
      </c>
      <c r="BP22" s="7">
        <v>22000</v>
      </c>
      <c r="BQ22" s="7">
        <v>90750</v>
      </c>
      <c r="BR22" s="7">
        <v>68750</v>
      </c>
      <c r="BS22" s="7"/>
      <c r="BT22" s="7" t="s">
        <v>294</v>
      </c>
      <c r="BU22" s="2" t="s">
        <v>295</v>
      </c>
      <c r="BV22" s="2" t="s">
        <v>289</v>
      </c>
      <c r="BW22" s="2">
        <v>22</v>
      </c>
      <c r="BX22" s="2">
        <v>45</v>
      </c>
      <c r="BY22" s="2">
        <v>23</v>
      </c>
      <c r="BZ22" s="7" t="s">
        <v>298</v>
      </c>
      <c r="CA22" s="7"/>
      <c r="CB22" s="7"/>
      <c r="CC22" s="7"/>
      <c r="CD22" s="7"/>
      <c r="CE22" s="7"/>
      <c r="CF22" s="7" t="s">
        <v>296</v>
      </c>
      <c r="CG22" s="7"/>
      <c r="CH22" s="41" t="s">
        <v>297</v>
      </c>
    </row>
    <row r="23" spans="1:86" ht="88.5" thickBot="1" x14ac:dyDescent="0.5">
      <c r="A23" s="7">
        <v>18</v>
      </c>
      <c r="C23" s="55" t="s">
        <v>233</v>
      </c>
      <c r="D23" s="56" t="s">
        <v>234</v>
      </c>
      <c r="E23" s="55" t="s">
        <v>247</v>
      </c>
      <c r="F23" s="57" t="s">
        <v>255</v>
      </c>
      <c r="G23" s="4" t="s">
        <v>255</v>
      </c>
      <c r="H23" s="55">
        <v>9178389913</v>
      </c>
      <c r="I23" s="92">
        <v>308243455379</v>
      </c>
      <c r="J23" s="26" t="s">
        <v>281</v>
      </c>
      <c r="K23" s="3">
        <v>4000</v>
      </c>
      <c r="M23" s="85" t="s">
        <v>337</v>
      </c>
      <c r="N23" s="86" t="s">
        <v>338</v>
      </c>
      <c r="O23" s="3" t="s">
        <v>283</v>
      </c>
      <c r="P23" s="7"/>
      <c r="Q23" s="5">
        <v>0.4</v>
      </c>
      <c r="R23" s="15" t="s">
        <v>187</v>
      </c>
      <c r="S23" s="7">
        <v>90</v>
      </c>
      <c r="T23" s="7">
        <v>60</v>
      </c>
      <c r="U23" s="8" t="s">
        <v>194</v>
      </c>
      <c r="V23" s="7" t="s">
        <v>190</v>
      </c>
      <c r="W23" s="15" t="s">
        <v>195</v>
      </c>
      <c r="X23" s="8" t="s">
        <v>196</v>
      </c>
      <c r="Y23" s="7" t="s">
        <v>197</v>
      </c>
      <c r="Z23" s="15" t="s">
        <v>273</v>
      </c>
      <c r="AA23" s="7">
        <v>22</v>
      </c>
      <c r="AB23" s="8" t="s">
        <v>190</v>
      </c>
      <c r="AC23" s="8" t="s">
        <v>198</v>
      </c>
      <c r="AD23" s="41" t="s">
        <v>199</v>
      </c>
      <c r="AE23" s="52">
        <v>179</v>
      </c>
      <c r="AF23" s="42">
        <v>37.5</v>
      </c>
      <c r="AG23" s="42">
        <v>18.399999999999999</v>
      </c>
      <c r="AH23" s="42">
        <v>25</v>
      </c>
      <c r="AI23" s="42">
        <v>116</v>
      </c>
      <c r="AJ23" s="42">
        <v>20</v>
      </c>
      <c r="AK23" s="42">
        <v>20.100000000000001</v>
      </c>
      <c r="AL23" s="2"/>
      <c r="AM23" s="50">
        <v>5.4</v>
      </c>
      <c r="AN23" s="43">
        <v>0.12</v>
      </c>
      <c r="AO23" s="42">
        <v>0.4</v>
      </c>
      <c r="AP23" s="42">
        <v>0.8</v>
      </c>
      <c r="AQ23" s="2"/>
      <c r="AR23" s="43">
        <v>0.64</v>
      </c>
      <c r="AS23" s="2"/>
      <c r="AT23" s="46">
        <v>29.08</v>
      </c>
      <c r="AU23" s="2"/>
      <c r="AV23" s="43">
        <v>6.52</v>
      </c>
      <c r="AW23" s="2"/>
      <c r="AX23" s="46">
        <v>2.31</v>
      </c>
      <c r="AZ23" s="6" t="s">
        <v>284</v>
      </c>
      <c r="BA23" s="15" t="s">
        <v>285</v>
      </c>
      <c r="BB23" s="15" t="s">
        <v>286</v>
      </c>
      <c r="BC23" s="15" t="s">
        <v>287</v>
      </c>
      <c r="BD23" s="7" t="s">
        <v>190</v>
      </c>
      <c r="BE23" s="7">
        <v>2</v>
      </c>
      <c r="BF23" s="8" t="s">
        <v>288</v>
      </c>
      <c r="BG23" s="16" t="s">
        <v>289</v>
      </c>
      <c r="BH23" s="15" t="s">
        <v>290</v>
      </c>
      <c r="BI23" s="15" t="s">
        <v>291</v>
      </c>
      <c r="BJ23" s="15" t="s">
        <v>343</v>
      </c>
      <c r="BK23" s="8" t="s">
        <v>292</v>
      </c>
      <c r="BL23" s="15">
        <v>90</v>
      </c>
      <c r="BM23" s="15" t="s">
        <v>293</v>
      </c>
      <c r="BN23" s="7">
        <v>16.8</v>
      </c>
      <c r="BO23" s="7">
        <v>0.75</v>
      </c>
      <c r="BP23" s="7">
        <v>22000</v>
      </c>
      <c r="BQ23" s="7">
        <v>92400</v>
      </c>
      <c r="BR23" s="7">
        <v>70400</v>
      </c>
      <c r="BS23" s="7"/>
      <c r="BT23" s="7" t="s">
        <v>294</v>
      </c>
      <c r="BU23" s="2" t="s">
        <v>295</v>
      </c>
      <c r="BV23" s="2" t="s">
        <v>289</v>
      </c>
      <c r="BW23" s="2">
        <v>22</v>
      </c>
      <c r="BX23" s="2">
        <v>45</v>
      </c>
      <c r="BY23" s="2">
        <v>23</v>
      </c>
      <c r="BZ23" s="7" t="s">
        <v>298</v>
      </c>
      <c r="CA23" s="7"/>
      <c r="CB23" s="7"/>
      <c r="CC23" s="7"/>
      <c r="CD23" s="7"/>
      <c r="CE23" s="7"/>
      <c r="CF23" s="7" t="s">
        <v>296</v>
      </c>
      <c r="CG23" s="7"/>
      <c r="CH23" s="41" t="s">
        <v>297</v>
      </c>
    </row>
    <row r="24" spans="1:86" ht="88.5" thickBot="1" x14ac:dyDescent="0.5">
      <c r="A24" s="7">
        <v>19</v>
      </c>
      <c r="C24" s="55" t="s">
        <v>235</v>
      </c>
      <c r="D24" s="56" t="s">
        <v>234</v>
      </c>
      <c r="E24" s="55" t="s">
        <v>247</v>
      </c>
      <c r="F24" s="57" t="s">
        <v>255</v>
      </c>
      <c r="G24" s="4" t="s">
        <v>255</v>
      </c>
      <c r="H24" s="55">
        <v>96684048913</v>
      </c>
      <c r="I24" s="92">
        <v>989837483842</v>
      </c>
      <c r="J24" s="26" t="s">
        <v>281</v>
      </c>
      <c r="K24" s="3">
        <v>4000</v>
      </c>
      <c r="M24" s="85" t="s">
        <v>337</v>
      </c>
      <c r="N24" s="86" t="s">
        <v>338</v>
      </c>
      <c r="O24" s="3" t="s">
        <v>283</v>
      </c>
      <c r="P24" s="7"/>
      <c r="Q24" s="5">
        <v>0.4</v>
      </c>
      <c r="R24" s="15" t="s">
        <v>187</v>
      </c>
      <c r="S24" s="7">
        <v>90</v>
      </c>
      <c r="T24" s="7">
        <v>60</v>
      </c>
      <c r="U24" s="8" t="s">
        <v>194</v>
      </c>
      <c r="V24" s="7" t="s">
        <v>190</v>
      </c>
      <c r="W24" s="15" t="s">
        <v>195</v>
      </c>
      <c r="X24" s="8" t="s">
        <v>196</v>
      </c>
      <c r="Y24" s="7" t="s">
        <v>197</v>
      </c>
      <c r="Z24" s="15" t="s">
        <v>274</v>
      </c>
      <c r="AA24" s="7">
        <v>22</v>
      </c>
      <c r="AB24" s="8" t="s">
        <v>190</v>
      </c>
      <c r="AC24" s="8" t="s">
        <v>198</v>
      </c>
      <c r="AD24" s="41" t="s">
        <v>199</v>
      </c>
      <c r="AE24" s="42">
        <v>156.30000000000001</v>
      </c>
      <c r="AF24" s="42">
        <v>37.5</v>
      </c>
      <c r="AG24" s="42">
        <v>18.399999999999999</v>
      </c>
      <c r="AH24" s="42">
        <v>20</v>
      </c>
      <c r="AI24" s="42">
        <v>108</v>
      </c>
      <c r="AJ24" s="42">
        <v>20</v>
      </c>
      <c r="AK24" s="42">
        <v>20.100000000000001</v>
      </c>
      <c r="AL24" s="2"/>
      <c r="AM24" s="43">
        <v>5.86</v>
      </c>
      <c r="AN24" s="43">
        <v>0.11</v>
      </c>
      <c r="AO24" s="42">
        <v>0.4</v>
      </c>
      <c r="AP24" s="42">
        <v>0.8</v>
      </c>
      <c r="AQ24" s="2"/>
      <c r="AR24" s="43">
        <v>0.64</v>
      </c>
      <c r="AS24" s="2"/>
      <c r="AT24" s="46">
        <v>29.08</v>
      </c>
      <c r="AU24" s="2"/>
      <c r="AV24" s="43">
        <v>6.52</v>
      </c>
      <c r="AW24" s="2"/>
      <c r="AX24" s="46">
        <v>4.8600000000000003</v>
      </c>
      <c r="AZ24" s="6" t="s">
        <v>284</v>
      </c>
      <c r="BA24" s="15" t="s">
        <v>285</v>
      </c>
      <c r="BB24" s="15" t="s">
        <v>286</v>
      </c>
      <c r="BC24" s="15" t="s">
        <v>287</v>
      </c>
      <c r="BD24" s="7" t="s">
        <v>190</v>
      </c>
      <c r="BE24" s="7">
        <v>2</v>
      </c>
      <c r="BF24" s="8" t="s">
        <v>288</v>
      </c>
      <c r="BG24" s="16" t="s">
        <v>289</v>
      </c>
      <c r="BH24" s="15" t="s">
        <v>290</v>
      </c>
      <c r="BI24" s="15" t="s">
        <v>291</v>
      </c>
      <c r="BJ24" s="15" t="s">
        <v>343</v>
      </c>
      <c r="BK24" s="8" t="s">
        <v>292</v>
      </c>
      <c r="BL24" s="15">
        <v>90</v>
      </c>
      <c r="BM24" s="15" t="s">
        <v>293</v>
      </c>
      <c r="BN24" s="7">
        <v>15</v>
      </c>
      <c r="BO24" s="7">
        <v>1</v>
      </c>
      <c r="BP24" s="7">
        <v>21000</v>
      </c>
      <c r="BQ24" s="7">
        <v>82500</v>
      </c>
      <c r="BR24" s="7">
        <v>61500</v>
      </c>
      <c r="BS24" s="7"/>
      <c r="BT24" s="7" t="s">
        <v>294</v>
      </c>
      <c r="BU24" s="2" t="s">
        <v>295</v>
      </c>
      <c r="BV24" s="2" t="s">
        <v>289</v>
      </c>
      <c r="BW24" s="2">
        <v>22</v>
      </c>
      <c r="BX24" s="2">
        <v>45</v>
      </c>
      <c r="BY24" s="2">
        <v>23</v>
      </c>
      <c r="BZ24" s="7" t="s">
        <v>298</v>
      </c>
      <c r="CA24" s="7"/>
      <c r="CB24" s="7"/>
      <c r="CC24" s="7"/>
      <c r="CD24" s="7"/>
      <c r="CE24" s="7"/>
      <c r="CF24" s="7" t="s">
        <v>296</v>
      </c>
      <c r="CG24" s="7"/>
      <c r="CH24" s="41" t="s">
        <v>297</v>
      </c>
    </row>
    <row r="25" spans="1:86" ht="88.5" thickBot="1" x14ac:dyDescent="0.5">
      <c r="A25" s="7">
        <v>20</v>
      </c>
      <c r="C25" s="55" t="s">
        <v>236</v>
      </c>
      <c r="D25" s="56" t="s">
        <v>232</v>
      </c>
      <c r="E25" s="55" t="s">
        <v>247</v>
      </c>
      <c r="F25" s="57" t="s">
        <v>255</v>
      </c>
      <c r="G25" s="4" t="s">
        <v>255</v>
      </c>
      <c r="H25" s="55">
        <v>9692331597</v>
      </c>
      <c r="I25" s="92">
        <v>644241499910</v>
      </c>
      <c r="J25" s="26" t="s">
        <v>281</v>
      </c>
      <c r="K25" s="3">
        <v>4000</v>
      </c>
      <c r="M25" s="85" t="s">
        <v>339</v>
      </c>
      <c r="N25" s="86" t="s">
        <v>340</v>
      </c>
      <c r="O25" s="3" t="s">
        <v>283</v>
      </c>
      <c r="P25" s="7"/>
      <c r="Q25" s="5">
        <v>0.4</v>
      </c>
      <c r="R25" s="15" t="s">
        <v>187</v>
      </c>
      <c r="S25" s="7">
        <v>90</v>
      </c>
      <c r="T25" s="7">
        <v>60</v>
      </c>
      <c r="U25" s="8" t="s">
        <v>194</v>
      </c>
      <c r="V25" s="7" t="s">
        <v>190</v>
      </c>
      <c r="W25" s="15" t="s">
        <v>195</v>
      </c>
      <c r="X25" s="8" t="s">
        <v>196</v>
      </c>
      <c r="Y25" s="7" t="s">
        <v>197</v>
      </c>
      <c r="Z25" s="15" t="s">
        <v>275</v>
      </c>
      <c r="AA25" s="7">
        <v>22</v>
      </c>
      <c r="AB25" s="8" t="s">
        <v>190</v>
      </c>
      <c r="AC25" s="8" t="s">
        <v>198</v>
      </c>
      <c r="AD25" s="41" t="s">
        <v>199</v>
      </c>
      <c r="AE25" s="42">
        <v>156.30000000000001</v>
      </c>
      <c r="AF25" s="42">
        <v>37.5</v>
      </c>
      <c r="AG25" s="42">
        <v>12.3</v>
      </c>
      <c r="AH25" s="42">
        <v>20</v>
      </c>
      <c r="AI25" s="42">
        <v>111</v>
      </c>
      <c r="AJ25" s="42">
        <v>20</v>
      </c>
      <c r="AK25" s="42">
        <v>20.100000000000001</v>
      </c>
      <c r="AL25" s="2"/>
      <c r="AM25" s="43">
        <v>5.79</v>
      </c>
      <c r="AN25" s="43">
        <v>0.08</v>
      </c>
      <c r="AO25" s="42">
        <v>0.4</v>
      </c>
      <c r="AP25" s="42">
        <v>0.8</v>
      </c>
      <c r="AQ25" s="2"/>
      <c r="AR25" s="43">
        <v>0.64</v>
      </c>
      <c r="AS25" s="2"/>
      <c r="AT25" s="46">
        <v>29.08</v>
      </c>
      <c r="AU25" s="2"/>
      <c r="AV25" s="43">
        <v>8.49</v>
      </c>
      <c r="AW25" s="2"/>
      <c r="AX25" s="46">
        <v>4.8600000000000003</v>
      </c>
      <c r="AZ25" s="6" t="s">
        <v>284</v>
      </c>
      <c r="BA25" s="15" t="s">
        <v>285</v>
      </c>
      <c r="BB25" s="15" t="s">
        <v>286</v>
      </c>
      <c r="BC25" s="15" t="s">
        <v>287</v>
      </c>
      <c r="BD25" s="7" t="s">
        <v>190</v>
      </c>
      <c r="BE25" s="7">
        <v>2</v>
      </c>
      <c r="BF25" s="8" t="s">
        <v>288</v>
      </c>
      <c r="BG25" s="16" t="s">
        <v>289</v>
      </c>
      <c r="BH25" s="15" t="s">
        <v>290</v>
      </c>
      <c r="BI25" s="15" t="s">
        <v>291</v>
      </c>
      <c r="BJ25" s="15" t="s">
        <v>343</v>
      </c>
      <c r="BK25" s="8" t="s">
        <v>292</v>
      </c>
      <c r="BL25" s="15">
        <v>90</v>
      </c>
      <c r="BM25" s="15" t="s">
        <v>293</v>
      </c>
      <c r="BN25" s="7">
        <v>18.2</v>
      </c>
      <c r="BO25" s="7">
        <v>1</v>
      </c>
      <c r="BP25" s="7">
        <v>21000</v>
      </c>
      <c r="BQ25" s="7">
        <v>100100</v>
      </c>
      <c r="BR25" s="7">
        <v>79100</v>
      </c>
      <c r="BS25" s="7"/>
      <c r="BT25" s="7" t="s">
        <v>294</v>
      </c>
      <c r="BU25" s="2" t="s">
        <v>295</v>
      </c>
      <c r="BV25" s="2" t="s">
        <v>289</v>
      </c>
      <c r="BW25" s="2">
        <v>22</v>
      </c>
      <c r="BX25" s="2">
        <v>45</v>
      </c>
      <c r="BY25" s="2">
        <v>23</v>
      </c>
      <c r="BZ25" s="7" t="s">
        <v>298</v>
      </c>
      <c r="CA25" s="7"/>
      <c r="CB25" s="7"/>
      <c r="CC25" s="7"/>
      <c r="CD25" s="7"/>
      <c r="CE25" s="7"/>
      <c r="CF25" s="7" t="s">
        <v>296</v>
      </c>
      <c r="CG25" s="7"/>
      <c r="CH25" s="41" t="s">
        <v>297</v>
      </c>
    </row>
    <row r="26" spans="1:86" ht="88.5" thickBot="1" x14ac:dyDescent="0.5">
      <c r="A26" s="7">
        <v>21</v>
      </c>
      <c r="C26" s="55" t="s">
        <v>237</v>
      </c>
      <c r="D26" s="56" t="s">
        <v>238</v>
      </c>
      <c r="E26" s="55" t="s">
        <v>247</v>
      </c>
      <c r="F26" s="57" t="s">
        <v>255</v>
      </c>
      <c r="G26" s="4" t="s">
        <v>255</v>
      </c>
      <c r="H26" s="55">
        <v>9556969413</v>
      </c>
      <c r="I26" s="92">
        <v>673832679760</v>
      </c>
      <c r="J26" s="26" t="s">
        <v>281</v>
      </c>
      <c r="K26" s="3">
        <v>4000</v>
      </c>
      <c r="M26" s="85" t="s">
        <v>339</v>
      </c>
      <c r="N26" s="86" t="s">
        <v>340</v>
      </c>
      <c r="O26" s="3" t="s">
        <v>283</v>
      </c>
      <c r="P26" s="7"/>
      <c r="Q26" s="5">
        <v>0.4</v>
      </c>
      <c r="R26" s="15" t="s">
        <v>187</v>
      </c>
      <c r="S26" s="7">
        <v>90</v>
      </c>
      <c r="T26" s="7">
        <v>60</v>
      </c>
      <c r="U26" s="8" t="s">
        <v>194</v>
      </c>
      <c r="V26" s="7" t="s">
        <v>190</v>
      </c>
      <c r="W26" s="15" t="s">
        <v>195</v>
      </c>
      <c r="X26" s="8" t="s">
        <v>196</v>
      </c>
      <c r="Y26" s="7" t="s">
        <v>197</v>
      </c>
      <c r="Z26" s="15" t="s">
        <v>276</v>
      </c>
      <c r="AA26" s="7">
        <v>22</v>
      </c>
      <c r="AB26" s="8" t="s">
        <v>190</v>
      </c>
      <c r="AC26" s="8" t="s">
        <v>198</v>
      </c>
      <c r="AD26" s="41" t="s">
        <v>199</v>
      </c>
      <c r="AE26" s="42">
        <v>156.30000000000001</v>
      </c>
      <c r="AF26" s="42">
        <v>37.5</v>
      </c>
      <c r="AG26" s="42">
        <v>12.1</v>
      </c>
      <c r="AH26" s="42">
        <v>20</v>
      </c>
      <c r="AI26" s="42">
        <v>114</v>
      </c>
      <c r="AJ26" s="42">
        <v>20</v>
      </c>
      <c r="AK26" s="42">
        <v>20.100000000000001</v>
      </c>
      <c r="AL26" s="2"/>
      <c r="AM26" s="43">
        <v>5.8</v>
      </c>
      <c r="AN26" s="43">
        <v>0.09</v>
      </c>
      <c r="AO26" s="42">
        <v>0.4</v>
      </c>
      <c r="AP26" s="42">
        <v>0.8</v>
      </c>
      <c r="AQ26" s="2"/>
      <c r="AR26" s="43">
        <v>0.64</v>
      </c>
      <c r="AS26" s="2"/>
      <c r="AT26" s="46">
        <v>29.08</v>
      </c>
      <c r="AU26" s="2"/>
      <c r="AV26" s="43">
        <v>8.49</v>
      </c>
      <c r="AW26" s="2"/>
      <c r="AX26" s="46">
        <v>4.8600000000000003</v>
      </c>
      <c r="AZ26" s="6" t="s">
        <v>284</v>
      </c>
      <c r="BA26" s="15" t="s">
        <v>285</v>
      </c>
      <c r="BB26" s="15" t="s">
        <v>286</v>
      </c>
      <c r="BC26" s="15" t="s">
        <v>287</v>
      </c>
      <c r="BD26" s="7" t="s">
        <v>190</v>
      </c>
      <c r="BE26" s="7">
        <v>2</v>
      </c>
      <c r="BF26" s="8" t="s">
        <v>288</v>
      </c>
      <c r="BG26" s="16" t="s">
        <v>289</v>
      </c>
      <c r="BH26" s="15" t="s">
        <v>290</v>
      </c>
      <c r="BI26" s="15" t="s">
        <v>291</v>
      </c>
      <c r="BJ26" s="15" t="s">
        <v>343</v>
      </c>
      <c r="BK26" s="8" t="s">
        <v>292</v>
      </c>
      <c r="BL26" s="15">
        <v>90</v>
      </c>
      <c r="BM26" s="15" t="s">
        <v>293</v>
      </c>
      <c r="BN26" s="7">
        <v>18.600000000000001</v>
      </c>
      <c r="BO26" s="7">
        <v>1</v>
      </c>
      <c r="BP26" s="7">
        <v>20000</v>
      </c>
      <c r="BQ26" s="7">
        <v>102300</v>
      </c>
      <c r="BR26" s="7">
        <v>82300</v>
      </c>
      <c r="BS26" s="7"/>
      <c r="BT26" s="7" t="s">
        <v>294</v>
      </c>
      <c r="BU26" s="2" t="s">
        <v>295</v>
      </c>
      <c r="BV26" s="2" t="s">
        <v>289</v>
      </c>
      <c r="BW26" s="2">
        <v>22</v>
      </c>
      <c r="BX26" s="2">
        <v>45</v>
      </c>
      <c r="BY26" s="2">
        <v>23</v>
      </c>
      <c r="BZ26" s="7" t="s">
        <v>298</v>
      </c>
      <c r="CA26" s="7"/>
      <c r="CB26" s="7"/>
      <c r="CC26" s="7"/>
      <c r="CD26" s="7"/>
      <c r="CE26" s="7"/>
      <c r="CF26" s="7" t="s">
        <v>296</v>
      </c>
      <c r="CG26" s="7"/>
      <c r="CH26" s="41" t="s">
        <v>297</v>
      </c>
    </row>
    <row r="27" spans="1:86" ht="88.5" thickBot="1" x14ac:dyDescent="0.5">
      <c r="A27" s="7">
        <v>22</v>
      </c>
      <c r="C27" s="55" t="s">
        <v>239</v>
      </c>
      <c r="D27" s="56" t="s">
        <v>240</v>
      </c>
      <c r="E27" s="55" t="s">
        <v>247</v>
      </c>
      <c r="F27" s="57" t="s">
        <v>255</v>
      </c>
      <c r="G27" s="4" t="s">
        <v>255</v>
      </c>
      <c r="H27" s="55">
        <v>9692076022</v>
      </c>
      <c r="I27" s="92">
        <v>359390641774</v>
      </c>
      <c r="J27" s="26" t="s">
        <v>281</v>
      </c>
      <c r="K27" s="3">
        <v>4000</v>
      </c>
      <c r="M27" s="85" t="s">
        <v>339</v>
      </c>
      <c r="N27" s="86" t="s">
        <v>340</v>
      </c>
      <c r="O27" s="3" t="s">
        <v>283</v>
      </c>
      <c r="P27" s="7"/>
      <c r="Q27" s="5">
        <v>0.4</v>
      </c>
      <c r="R27" s="15" t="s">
        <v>187</v>
      </c>
      <c r="S27" s="7">
        <v>90</v>
      </c>
      <c r="T27" s="7">
        <v>60</v>
      </c>
      <c r="U27" s="8" t="s">
        <v>194</v>
      </c>
      <c r="V27" s="7" t="s">
        <v>190</v>
      </c>
      <c r="W27" s="15" t="s">
        <v>195</v>
      </c>
      <c r="X27" s="8" t="s">
        <v>196</v>
      </c>
      <c r="Y27" s="7" t="s">
        <v>197</v>
      </c>
      <c r="Z27" s="15" t="s">
        <v>277</v>
      </c>
      <c r="AA27" s="7">
        <v>22</v>
      </c>
      <c r="AB27" s="8" t="s">
        <v>190</v>
      </c>
      <c r="AC27" s="8" t="s">
        <v>198</v>
      </c>
      <c r="AD27" s="41" t="s">
        <v>199</v>
      </c>
      <c r="AE27" s="42">
        <v>238.7</v>
      </c>
      <c r="AF27" s="42">
        <v>37.5</v>
      </c>
      <c r="AG27" s="42">
        <v>12.1</v>
      </c>
      <c r="AH27" s="42">
        <v>25</v>
      </c>
      <c r="AI27" s="42">
        <v>119</v>
      </c>
      <c r="AJ27" s="42">
        <v>20</v>
      </c>
      <c r="AK27" s="42">
        <v>20.100000000000001</v>
      </c>
      <c r="AL27" s="2"/>
      <c r="AM27" s="43">
        <v>5.8</v>
      </c>
      <c r="AN27" s="43">
        <v>0.02</v>
      </c>
      <c r="AO27" s="42">
        <v>0.4</v>
      </c>
      <c r="AP27" s="42">
        <v>0.8</v>
      </c>
      <c r="AQ27" s="2"/>
      <c r="AR27" s="43">
        <v>0.72</v>
      </c>
      <c r="AS27" s="2"/>
      <c r="AT27" s="46">
        <v>29.08</v>
      </c>
      <c r="AU27" s="2"/>
      <c r="AV27" s="43">
        <v>8.49</v>
      </c>
      <c r="AW27" s="2"/>
      <c r="AX27" s="46">
        <v>4.8600000000000003</v>
      </c>
      <c r="AZ27" s="6" t="s">
        <v>284</v>
      </c>
      <c r="BA27" s="15" t="s">
        <v>285</v>
      </c>
      <c r="BB27" s="15" t="s">
        <v>286</v>
      </c>
      <c r="BC27" s="15" t="s">
        <v>287</v>
      </c>
      <c r="BD27" s="7" t="s">
        <v>190</v>
      </c>
      <c r="BE27" s="7">
        <v>2</v>
      </c>
      <c r="BF27" s="8" t="s">
        <v>288</v>
      </c>
      <c r="BG27" s="16" t="s">
        <v>289</v>
      </c>
      <c r="BH27" s="15" t="s">
        <v>290</v>
      </c>
      <c r="BI27" s="15" t="s">
        <v>291</v>
      </c>
      <c r="BJ27" s="15" t="s">
        <v>343</v>
      </c>
      <c r="BK27" s="8" t="s">
        <v>292</v>
      </c>
      <c r="BL27" s="15">
        <v>90</v>
      </c>
      <c r="BM27" s="15" t="s">
        <v>293</v>
      </c>
      <c r="BN27" s="7">
        <v>18.399999999999999</v>
      </c>
      <c r="BO27" s="7">
        <v>0.9</v>
      </c>
      <c r="BP27" s="7">
        <v>20500</v>
      </c>
      <c r="BQ27" s="7">
        <v>101200</v>
      </c>
      <c r="BR27" s="7">
        <v>80700</v>
      </c>
      <c r="BS27" s="7"/>
      <c r="BT27" s="7" t="s">
        <v>294</v>
      </c>
      <c r="BU27" s="2" t="s">
        <v>295</v>
      </c>
      <c r="BV27" s="2" t="s">
        <v>289</v>
      </c>
      <c r="BW27" s="2">
        <v>22</v>
      </c>
      <c r="BX27" s="2">
        <v>45</v>
      </c>
      <c r="BY27" s="2">
        <v>23</v>
      </c>
      <c r="BZ27" s="7" t="s">
        <v>298</v>
      </c>
      <c r="CA27" s="7"/>
      <c r="CB27" s="7"/>
      <c r="CC27" s="7"/>
      <c r="CD27" s="7"/>
      <c r="CE27" s="7"/>
      <c r="CF27" s="7" t="s">
        <v>296</v>
      </c>
      <c r="CG27" s="7"/>
      <c r="CH27" s="41" t="s">
        <v>297</v>
      </c>
    </row>
    <row r="28" spans="1:86" ht="88.5" thickBot="1" x14ac:dyDescent="0.5">
      <c r="A28" s="7">
        <v>23</v>
      </c>
      <c r="C28" s="55" t="s">
        <v>241</v>
      </c>
      <c r="D28" s="56" t="s">
        <v>242</v>
      </c>
      <c r="E28" s="55" t="s">
        <v>247</v>
      </c>
      <c r="F28" s="57" t="s">
        <v>255</v>
      </c>
      <c r="G28" s="4" t="s">
        <v>255</v>
      </c>
      <c r="H28" s="55"/>
      <c r="I28" s="92">
        <v>300915962793</v>
      </c>
      <c r="J28" s="26" t="s">
        <v>281</v>
      </c>
      <c r="K28" s="3">
        <v>4000</v>
      </c>
      <c r="M28" s="85" t="s">
        <v>339</v>
      </c>
      <c r="N28" s="86" t="s">
        <v>340</v>
      </c>
      <c r="O28" s="3" t="s">
        <v>283</v>
      </c>
      <c r="P28" s="7"/>
      <c r="Q28" s="5">
        <v>0.4</v>
      </c>
      <c r="R28" s="15" t="s">
        <v>187</v>
      </c>
      <c r="S28" s="7">
        <v>90</v>
      </c>
      <c r="T28" s="7">
        <v>60</v>
      </c>
      <c r="U28" s="8" t="s">
        <v>194</v>
      </c>
      <c r="V28" s="7" t="s">
        <v>190</v>
      </c>
      <c r="W28" s="15" t="s">
        <v>195</v>
      </c>
      <c r="X28" s="8" t="s">
        <v>196</v>
      </c>
      <c r="Y28" s="7" t="s">
        <v>197</v>
      </c>
      <c r="Z28" s="15" t="s">
        <v>278</v>
      </c>
      <c r="AA28" s="7">
        <v>22</v>
      </c>
      <c r="AB28" s="8" t="s">
        <v>190</v>
      </c>
      <c r="AC28" s="8" t="s">
        <v>198</v>
      </c>
      <c r="AD28" s="41" t="s">
        <v>199</v>
      </c>
      <c r="AE28" s="42">
        <v>156.30000000000001</v>
      </c>
      <c r="AF28" s="42">
        <v>37.5</v>
      </c>
      <c r="AG28" s="42">
        <v>12.1</v>
      </c>
      <c r="AH28" s="42">
        <v>25</v>
      </c>
      <c r="AI28" s="42">
        <v>116</v>
      </c>
      <c r="AJ28" s="42">
        <v>20</v>
      </c>
      <c r="AK28" s="42">
        <v>20.100000000000001</v>
      </c>
      <c r="AL28" s="2"/>
      <c r="AM28" s="43">
        <v>5.8</v>
      </c>
      <c r="AN28" s="43">
        <v>0.02</v>
      </c>
      <c r="AO28" s="42">
        <v>0.4</v>
      </c>
      <c r="AP28" s="42">
        <v>0.8</v>
      </c>
      <c r="AQ28" s="2"/>
      <c r="AR28" s="43">
        <v>0.72</v>
      </c>
      <c r="AS28" s="2"/>
      <c r="AT28" s="51">
        <v>58</v>
      </c>
      <c r="AU28" s="2"/>
      <c r="AV28" s="43">
        <v>8.49</v>
      </c>
      <c r="AW28" s="2"/>
      <c r="AX28" s="46">
        <v>4.8600000000000003</v>
      </c>
      <c r="AZ28" s="6" t="s">
        <v>284</v>
      </c>
      <c r="BA28" s="15" t="s">
        <v>285</v>
      </c>
      <c r="BB28" s="15" t="s">
        <v>286</v>
      </c>
      <c r="BC28" s="15" t="s">
        <v>287</v>
      </c>
      <c r="BD28" s="7" t="s">
        <v>190</v>
      </c>
      <c r="BE28" s="7">
        <v>2</v>
      </c>
      <c r="BF28" s="8" t="s">
        <v>288</v>
      </c>
      <c r="BG28" s="16" t="s">
        <v>289</v>
      </c>
      <c r="BH28" s="15" t="s">
        <v>290</v>
      </c>
      <c r="BI28" s="15" t="s">
        <v>291</v>
      </c>
      <c r="BJ28" s="15" t="s">
        <v>343</v>
      </c>
      <c r="BK28" s="8" t="s">
        <v>292</v>
      </c>
      <c r="BL28" s="15">
        <v>90</v>
      </c>
      <c r="BM28" s="15" t="s">
        <v>293</v>
      </c>
      <c r="BN28" s="7">
        <v>20.399999999999999</v>
      </c>
      <c r="BO28" s="7">
        <v>0.82</v>
      </c>
      <c r="BP28" s="7">
        <v>21000</v>
      </c>
      <c r="BQ28" s="7">
        <v>112200</v>
      </c>
      <c r="BR28" s="7">
        <v>91200</v>
      </c>
      <c r="BS28" s="7"/>
      <c r="BT28" s="7" t="s">
        <v>294</v>
      </c>
      <c r="BU28" s="2" t="s">
        <v>295</v>
      </c>
      <c r="BV28" s="2" t="s">
        <v>289</v>
      </c>
      <c r="BW28" s="2">
        <v>22</v>
      </c>
      <c r="BX28" s="2">
        <v>45</v>
      </c>
      <c r="BY28" s="2">
        <v>23</v>
      </c>
      <c r="BZ28" s="7" t="s">
        <v>298</v>
      </c>
      <c r="CA28" s="7"/>
      <c r="CB28" s="7"/>
      <c r="CC28" s="7"/>
      <c r="CD28" s="7"/>
      <c r="CE28" s="7"/>
      <c r="CF28" s="7" t="s">
        <v>296</v>
      </c>
      <c r="CG28" s="7"/>
      <c r="CH28" s="41" t="s">
        <v>297</v>
      </c>
    </row>
    <row r="29" spans="1:86" ht="88.5" thickBot="1" x14ac:dyDescent="0.5">
      <c r="A29" s="7">
        <v>24</v>
      </c>
      <c r="C29" s="55" t="s">
        <v>243</v>
      </c>
      <c r="D29" s="56" t="s">
        <v>244</v>
      </c>
      <c r="E29" s="55" t="s">
        <v>247</v>
      </c>
      <c r="F29" s="57" t="s">
        <v>255</v>
      </c>
      <c r="G29" s="4" t="s">
        <v>255</v>
      </c>
      <c r="H29" s="55"/>
      <c r="I29" s="92">
        <v>522127807923</v>
      </c>
      <c r="J29" s="26" t="s">
        <v>281</v>
      </c>
      <c r="K29" s="3">
        <v>4000</v>
      </c>
      <c r="M29" s="87" t="s">
        <v>341</v>
      </c>
      <c r="N29" s="89" t="s">
        <v>342</v>
      </c>
      <c r="O29" s="3" t="s">
        <v>283</v>
      </c>
      <c r="P29" s="7"/>
      <c r="Q29" s="5">
        <v>0.4</v>
      </c>
      <c r="R29" s="15" t="s">
        <v>187</v>
      </c>
      <c r="S29" s="7">
        <v>90</v>
      </c>
      <c r="T29" s="7">
        <v>60</v>
      </c>
      <c r="U29" s="8" t="s">
        <v>194</v>
      </c>
      <c r="V29" s="7" t="s">
        <v>190</v>
      </c>
      <c r="W29" s="15" t="s">
        <v>195</v>
      </c>
      <c r="X29" s="8" t="s">
        <v>196</v>
      </c>
      <c r="Y29" s="7" t="s">
        <v>197</v>
      </c>
      <c r="Z29" s="15" t="s">
        <v>279</v>
      </c>
      <c r="AA29" s="7">
        <v>22</v>
      </c>
      <c r="AB29" s="8" t="s">
        <v>190</v>
      </c>
      <c r="AC29" s="8" t="s">
        <v>198</v>
      </c>
      <c r="AD29" s="41" t="s">
        <v>199</v>
      </c>
      <c r="AE29" s="42">
        <v>162.4</v>
      </c>
      <c r="AF29" s="42">
        <v>37.5</v>
      </c>
      <c r="AG29" s="42">
        <v>9.5</v>
      </c>
      <c r="AH29" s="42">
        <v>25</v>
      </c>
      <c r="AI29" s="42">
        <v>116</v>
      </c>
      <c r="AJ29" s="42">
        <v>20</v>
      </c>
      <c r="AK29" s="42">
        <v>20.100000000000001</v>
      </c>
      <c r="AL29" s="2"/>
      <c r="AM29" s="43">
        <v>5.8</v>
      </c>
      <c r="AN29" s="43">
        <v>0.03</v>
      </c>
      <c r="AO29" s="42">
        <v>0.4</v>
      </c>
      <c r="AP29" s="42">
        <v>0.8</v>
      </c>
      <c r="AQ29" s="2"/>
      <c r="AR29" s="43">
        <v>0.72</v>
      </c>
      <c r="AS29" s="2"/>
      <c r="AT29" s="51">
        <v>68</v>
      </c>
      <c r="AU29" s="2"/>
      <c r="AV29" s="43">
        <v>8.49</v>
      </c>
      <c r="AW29" s="2"/>
      <c r="AX29" s="46">
        <v>4.8600000000000003</v>
      </c>
      <c r="AZ29" s="6" t="s">
        <v>284</v>
      </c>
      <c r="BA29" s="15" t="s">
        <v>285</v>
      </c>
      <c r="BB29" s="15" t="s">
        <v>286</v>
      </c>
      <c r="BC29" s="15" t="s">
        <v>287</v>
      </c>
      <c r="BD29" s="7" t="s">
        <v>190</v>
      </c>
      <c r="BE29" s="7">
        <v>2</v>
      </c>
      <c r="BF29" s="8" t="s">
        <v>288</v>
      </c>
      <c r="BG29" s="16" t="s">
        <v>289</v>
      </c>
      <c r="BH29" s="15" t="s">
        <v>290</v>
      </c>
      <c r="BI29" s="15" t="s">
        <v>291</v>
      </c>
      <c r="BJ29" s="15" t="s">
        <v>343</v>
      </c>
      <c r="BK29" s="8" t="s">
        <v>292</v>
      </c>
      <c r="BL29" s="15">
        <v>90</v>
      </c>
      <c r="BM29" s="15" t="s">
        <v>293</v>
      </c>
      <c r="BN29" s="7">
        <v>21.2</v>
      </c>
      <c r="BO29" s="7">
        <v>1.21</v>
      </c>
      <c r="BP29" s="7">
        <v>20000</v>
      </c>
      <c r="BQ29" s="7">
        <v>116600</v>
      </c>
      <c r="BR29" s="7">
        <v>96600</v>
      </c>
      <c r="BS29" s="7"/>
      <c r="BT29" s="7" t="s">
        <v>294</v>
      </c>
      <c r="BU29" s="2" t="s">
        <v>295</v>
      </c>
      <c r="BV29" s="2" t="s">
        <v>289</v>
      </c>
      <c r="BW29" s="2">
        <v>22</v>
      </c>
      <c r="BX29" s="2">
        <v>45</v>
      </c>
      <c r="BY29" s="2">
        <v>23</v>
      </c>
      <c r="BZ29" s="7" t="s">
        <v>298</v>
      </c>
      <c r="CA29" s="7"/>
      <c r="CB29" s="7"/>
      <c r="CC29" s="7"/>
      <c r="CD29" s="7"/>
      <c r="CE29" s="7"/>
      <c r="CF29" s="7" t="s">
        <v>296</v>
      </c>
      <c r="CG29" s="7"/>
      <c r="CH29" s="41" t="s">
        <v>297</v>
      </c>
    </row>
    <row r="30" spans="1:86" ht="88.5" thickBot="1" x14ac:dyDescent="0.5">
      <c r="A30" s="7">
        <v>25</v>
      </c>
      <c r="C30" s="55" t="s">
        <v>245</v>
      </c>
      <c r="D30" s="56" t="s">
        <v>243</v>
      </c>
      <c r="E30" s="55" t="s">
        <v>247</v>
      </c>
      <c r="F30" s="57" t="s">
        <v>255</v>
      </c>
      <c r="G30" s="4" t="s">
        <v>255</v>
      </c>
      <c r="H30" s="55"/>
      <c r="I30" s="92">
        <v>719312679194</v>
      </c>
      <c r="J30" s="26" t="s">
        <v>281</v>
      </c>
      <c r="K30" s="3">
        <v>4000</v>
      </c>
      <c r="M30" s="88"/>
      <c r="N30" s="90"/>
      <c r="O30" s="3" t="s">
        <v>283</v>
      </c>
      <c r="P30" s="7"/>
      <c r="Q30" s="5">
        <v>0.4</v>
      </c>
      <c r="R30" s="15" t="s">
        <v>187</v>
      </c>
      <c r="S30" s="7">
        <v>90</v>
      </c>
      <c r="T30" s="7">
        <v>60</v>
      </c>
      <c r="U30" s="8" t="s">
        <v>194</v>
      </c>
      <c r="V30" s="7" t="s">
        <v>190</v>
      </c>
      <c r="W30" s="15" t="s">
        <v>195</v>
      </c>
      <c r="X30" s="8" t="s">
        <v>196</v>
      </c>
      <c r="Y30" s="7" t="s">
        <v>197</v>
      </c>
      <c r="Z30" s="15" t="s">
        <v>280</v>
      </c>
      <c r="AA30" s="7">
        <v>22</v>
      </c>
      <c r="AB30" s="8" t="s">
        <v>190</v>
      </c>
      <c r="AC30" s="8" t="s">
        <v>198</v>
      </c>
      <c r="AD30" s="41" t="s">
        <v>199</v>
      </c>
      <c r="AE30" s="42">
        <v>162.4</v>
      </c>
      <c r="AF30" s="42">
        <v>37.5</v>
      </c>
      <c r="AG30" s="42">
        <v>9.5</v>
      </c>
      <c r="AH30" s="42">
        <v>25</v>
      </c>
      <c r="AI30" s="42">
        <v>116</v>
      </c>
      <c r="AJ30" s="42">
        <v>25</v>
      </c>
      <c r="AK30" s="42">
        <v>20.100000000000001</v>
      </c>
      <c r="AL30" s="2"/>
      <c r="AM30" s="43">
        <v>5.8</v>
      </c>
      <c r="AN30" s="43">
        <v>0.03</v>
      </c>
      <c r="AO30" s="42">
        <v>0.4</v>
      </c>
      <c r="AP30" s="42">
        <v>0.8</v>
      </c>
      <c r="AQ30" s="2"/>
      <c r="AR30" s="43">
        <v>0.72</v>
      </c>
      <c r="AS30" s="2"/>
      <c r="AT30" s="42">
        <v>79.45</v>
      </c>
      <c r="AU30" s="2"/>
      <c r="AV30" s="43">
        <v>8.49</v>
      </c>
      <c r="AW30" s="2"/>
      <c r="AX30" s="46">
        <v>4.8600000000000003</v>
      </c>
      <c r="AZ30" s="6" t="s">
        <v>284</v>
      </c>
      <c r="BA30" s="15" t="s">
        <v>285</v>
      </c>
      <c r="BB30" s="15" t="s">
        <v>286</v>
      </c>
      <c r="BC30" s="15" t="s">
        <v>287</v>
      </c>
      <c r="BD30" s="7" t="s">
        <v>190</v>
      </c>
      <c r="BE30" s="7">
        <v>2</v>
      </c>
      <c r="BF30" s="8" t="s">
        <v>288</v>
      </c>
      <c r="BG30" s="16" t="s">
        <v>289</v>
      </c>
      <c r="BH30" s="15" t="s">
        <v>290</v>
      </c>
      <c r="BI30" s="15" t="s">
        <v>291</v>
      </c>
      <c r="BJ30" s="15" t="s">
        <v>343</v>
      </c>
      <c r="BK30" s="8" t="s">
        <v>292</v>
      </c>
      <c r="BL30" s="15">
        <v>90</v>
      </c>
      <c r="BM30" s="15" t="s">
        <v>293</v>
      </c>
      <c r="BN30" s="7">
        <v>21.4</v>
      </c>
      <c r="BO30" s="7">
        <v>1.4</v>
      </c>
      <c r="BP30" s="7">
        <v>21000</v>
      </c>
      <c r="BQ30" s="7">
        <v>117700</v>
      </c>
      <c r="BR30" s="7">
        <v>96700</v>
      </c>
      <c r="BS30" s="7"/>
      <c r="BT30" s="7" t="s">
        <v>294</v>
      </c>
      <c r="BU30" s="2" t="s">
        <v>295</v>
      </c>
      <c r="BV30" s="2" t="s">
        <v>289</v>
      </c>
      <c r="BW30" s="2">
        <v>22</v>
      </c>
      <c r="BX30" s="2">
        <v>45</v>
      </c>
      <c r="BY30" s="2">
        <v>23</v>
      </c>
      <c r="BZ30" s="7" t="s">
        <v>298</v>
      </c>
      <c r="CA30" s="7"/>
      <c r="CB30" s="7"/>
      <c r="CC30" s="7"/>
      <c r="CD30" s="7"/>
      <c r="CE30" s="7"/>
      <c r="CF30" s="7" t="s">
        <v>296</v>
      </c>
      <c r="CG30" s="7"/>
      <c r="CH30" s="41" t="s">
        <v>297</v>
      </c>
    </row>
    <row r="31" spans="1:86" x14ac:dyDescent="0.35">
      <c r="I31" s="93"/>
    </row>
  </sheetData>
  <mergeCells count="75">
    <mergeCell ref="M29:M30"/>
    <mergeCell ref="N29:N30"/>
    <mergeCell ref="P3:P5"/>
    <mergeCell ref="Q3:Q5"/>
    <mergeCell ref="BS3:BS5"/>
    <mergeCell ref="A3:A5"/>
    <mergeCell ref="C3:C5"/>
    <mergeCell ref="D3:D5"/>
    <mergeCell ref="E3:H3"/>
    <mergeCell ref="I3:L3"/>
    <mergeCell ref="B3:B5"/>
    <mergeCell ref="E4:E5"/>
    <mergeCell ref="F4:F5"/>
    <mergeCell ref="G4:G5"/>
    <mergeCell ref="H4:H5"/>
    <mergeCell ref="R3:AB3"/>
    <mergeCell ref="AC3:AD3"/>
    <mergeCell ref="AE3:AY4"/>
    <mergeCell ref="R4:R5"/>
    <mergeCell ref="S4:S5"/>
    <mergeCell ref="T4:T5"/>
    <mergeCell ref="U4:U5"/>
    <mergeCell ref="CG3:CG5"/>
    <mergeCell ref="AZ3:BC3"/>
    <mergeCell ref="BD3:BG3"/>
    <mergeCell ref="BH3:BK3"/>
    <mergeCell ref="BL3:BM3"/>
    <mergeCell ref="BN3:BO3"/>
    <mergeCell ref="BT3:BT5"/>
    <mergeCell ref="BE4:BE5"/>
    <mergeCell ref="BF4:BF5"/>
    <mergeCell ref="BG4:BG5"/>
    <mergeCell ref="BH4:BH5"/>
    <mergeCell ref="BO4:BO5"/>
    <mergeCell ref="CH3:CH5"/>
    <mergeCell ref="BU3:BU5"/>
    <mergeCell ref="BV3:BV5"/>
    <mergeCell ref="BW3:BY4"/>
    <mergeCell ref="BZ3:BZ5"/>
    <mergeCell ref="CA3:CA5"/>
    <mergeCell ref="CB3:CB5"/>
    <mergeCell ref="CC3:CC5"/>
    <mergeCell ref="CD3:CD5"/>
    <mergeCell ref="CE3:CE5"/>
    <mergeCell ref="CF3:CF5"/>
    <mergeCell ref="BI4:BI5"/>
    <mergeCell ref="BJ4:BJ5"/>
    <mergeCell ref="BK4:BK5"/>
    <mergeCell ref="BL4:BL5"/>
    <mergeCell ref="BM4:BM5"/>
    <mergeCell ref="BN4:BN5"/>
    <mergeCell ref="BP4:BP5"/>
    <mergeCell ref="BQ4:BQ5"/>
    <mergeCell ref="BP3:BR3"/>
    <mergeCell ref="BR4:BR5"/>
    <mergeCell ref="O3:O5"/>
    <mergeCell ref="I4:I5"/>
    <mergeCell ref="J4:J5"/>
    <mergeCell ref="K4:K5"/>
    <mergeCell ref="L4:L5"/>
    <mergeCell ref="M4:M5"/>
    <mergeCell ref="M3:N3"/>
    <mergeCell ref="N4:N5"/>
    <mergeCell ref="BD4:BD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Z4:BA4"/>
    <mergeCell ref="BB4:BC4"/>
  </mergeCells>
  <phoneticPr fontId="18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workbookViewId="0">
      <selection activeCell="B10" sqref="B10"/>
    </sheetView>
  </sheetViews>
  <sheetFormatPr defaultRowHeight="14.5" x14ac:dyDescent="0.35"/>
  <cols>
    <col min="4" max="4" width="17.1796875" customWidth="1"/>
    <col min="5" max="5" width="16.6328125" customWidth="1"/>
    <col min="6" max="6" width="13.26953125" customWidth="1"/>
    <col min="7" max="7" width="14.90625" customWidth="1"/>
    <col min="8" max="8" width="12.54296875" customWidth="1"/>
  </cols>
  <sheetData>
    <row r="1" spans="1:8" ht="21" x14ac:dyDescent="0.5">
      <c r="A1" s="14" t="s">
        <v>169</v>
      </c>
    </row>
    <row r="2" spans="1:8" ht="21" x14ac:dyDescent="0.5">
      <c r="A2" s="14" t="s">
        <v>141</v>
      </c>
    </row>
    <row r="3" spans="1:8" ht="58" x14ac:dyDescent="0.35">
      <c r="B3" s="11" t="s">
        <v>0</v>
      </c>
      <c r="C3" s="11" t="s">
        <v>118</v>
      </c>
      <c r="D3" s="11" t="s">
        <v>126</v>
      </c>
      <c r="E3" s="11" t="s">
        <v>119</v>
      </c>
      <c r="F3" s="12" t="s">
        <v>120</v>
      </c>
      <c r="G3" s="12" t="s">
        <v>121</v>
      </c>
      <c r="H3" s="11" t="s">
        <v>122</v>
      </c>
    </row>
    <row r="4" spans="1:8" ht="28.5" x14ac:dyDescent="0.35">
      <c r="B4" s="58">
        <v>1</v>
      </c>
      <c r="C4" s="58" t="s">
        <v>180</v>
      </c>
      <c r="D4" s="58" t="s">
        <v>181</v>
      </c>
      <c r="E4" s="58" t="s">
        <v>300</v>
      </c>
      <c r="F4" s="59" t="s">
        <v>303</v>
      </c>
      <c r="G4" s="58" t="s">
        <v>302</v>
      </c>
      <c r="H4" s="58">
        <v>25</v>
      </c>
    </row>
    <row r="5" spans="1:8" ht="15.5" x14ac:dyDescent="0.35">
      <c r="B5" s="58"/>
      <c r="C5" s="58"/>
      <c r="D5" s="58"/>
      <c r="E5" s="58" t="s">
        <v>304</v>
      </c>
      <c r="F5" s="60" t="s">
        <v>305</v>
      </c>
      <c r="G5" s="58" t="s">
        <v>306</v>
      </c>
      <c r="H5" s="58">
        <v>25</v>
      </c>
    </row>
    <row r="6" spans="1:8" ht="15.5" x14ac:dyDescent="0.35">
      <c r="B6" s="58"/>
      <c r="C6" s="58"/>
      <c r="D6" s="58"/>
      <c r="E6" s="58" t="s">
        <v>301</v>
      </c>
      <c r="F6" s="60" t="s">
        <v>307</v>
      </c>
      <c r="G6" s="58" t="s">
        <v>302</v>
      </c>
      <c r="H6" s="58">
        <v>50</v>
      </c>
    </row>
    <row r="9" spans="1:8" x14ac:dyDescent="0.35">
      <c r="B9" s="35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J9"/>
  <sheetViews>
    <sheetView topLeftCell="A4" workbookViewId="0">
      <selection activeCell="J18" sqref="J18"/>
    </sheetView>
  </sheetViews>
  <sheetFormatPr defaultRowHeight="14.5" x14ac:dyDescent="0.35"/>
  <cols>
    <col min="4" max="4" width="14.453125" customWidth="1"/>
    <col min="5" max="5" width="13.26953125" customWidth="1"/>
    <col min="10" max="10" width="38" customWidth="1"/>
  </cols>
  <sheetData>
    <row r="4" spans="2:10" ht="58" x14ac:dyDescent="0.35">
      <c r="B4" s="13" t="s">
        <v>128</v>
      </c>
      <c r="C4" s="18" t="s">
        <v>127</v>
      </c>
      <c r="D4" s="17" t="s">
        <v>126</v>
      </c>
      <c r="E4" s="18" t="s">
        <v>84</v>
      </c>
      <c r="F4" s="18" t="s">
        <v>166</v>
      </c>
      <c r="G4" s="18" t="s">
        <v>129</v>
      </c>
      <c r="H4" s="18" t="s">
        <v>130</v>
      </c>
      <c r="I4" s="19" t="s">
        <v>131</v>
      </c>
      <c r="J4" s="20" t="s">
        <v>167</v>
      </c>
    </row>
    <row r="5" spans="2:10" x14ac:dyDescent="0.35">
      <c r="B5" s="61">
        <v>1</v>
      </c>
      <c r="C5" s="62" t="s">
        <v>308</v>
      </c>
      <c r="D5" s="62" t="s">
        <v>181</v>
      </c>
      <c r="E5" s="63" t="s">
        <v>179</v>
      </c>
      <c r="F5" s="64" t="s">
        <v>289</v>
      </c>
      <c r="G5" s="64" t="s">
        <v>289</v>
      </c>
      <c r="I5" s="65" t="s">
        <v>289</v>
      </c>
      <c r="J5" s="64" t="s">
        <v>289</v>
      </c>
    </row>
    <row r="6" spans="2:10" x14ac:dyDescent="0.35">
      <c r="B6" s="66"/>
      <c r="C6" s="67"/>
      <c r="D6" s="67"/>
      <c r="E6" s="64"/>
      <c r="F6" s="64"/>
      <c r="G6" s="64"/>
      <c r="H6" s="64"/>
      <c r="I6" s="67"/>
      <c r="J6" s="67"/>
    </row>
    <row r="9" spans="2:10" x14ac:dyDescent="0.35">
      <c r="B9" s="35" t="s">
        <v>177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Summary1</vt:lpstr>
      <vt:lpstr>KVKwise2</vt:lpstr>
      <vt:lpstr>Farmerwise3</vt:lpstr>
      <vt:lpstr>Extention4</vt:lpstr>
      <vt:lpstr>Monitoring5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2021-12-21T11:20:14Z</dcterms:modified>
</cp:coreProperties>
</file>